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defaultThemeVersion="166925"/>
  <xr:revisionPtr revIDLastSave="0" documentId="13_ncr:1_{9152FF89-760D-4B4C-98A1-B8F2E94944E4}" xr6:coauthVersionLast="47" xr6:coauthVersionMax="47" xr10:uidLastSave="{00000000-0000-0000-0000-000000000000}"/>
  <bookViews>
    <workbookView xWindow="-120" yWindow="-120" windowWidth="29040" windowHeight="15720" xr2:uid="{852FBEC4-60B3-4984-A24A-32F8388B75DA}"/>
  </bookViews>
  <sheets>
    <sheet name="お客様情報_必須" sheetId="1" r:id="rId1"/>
    <sheet name="Order Sheet" sheetId="2" r:id="rId2"/>
    <sheet name="Ref" sheetId="3" state="hidden" r:id="rId3"/>
  </sheets>
  <definedNames>
    <definedName name="_xlnm.Print_Area" localSheetId="1">'Order Sheet'!$A$1:$K$102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 l="1"/>
  <c r="M8" i="3" l="1"/>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7" i="3"/>
  <c r="N101" i="3" l="1"/>
  <c r="Q13" i="3"/>
  <c r="Q70" i="3"/>
  <c r="Q38" i="3"/>
  <c r="Q36" i="3"/>
  <c r="Q14" i="3"/>
  <c r="O80" i="3"/>
  <c r="O76" i="3"/>
  <c r="O56" i="3"/>
  <c r="B8" i="3"/>
  <c r="C8" i="3"/>
  <c r="G8" i="3"/>
  <c r="H8" i="3"/>
  <c r="I8" i="2" s="1"/>
  <c r="K8" i="3"/>
  <c r="B9" i="3"/>
  <c r="C9" i="3"/>
  <c r="G9" i="3"/>
  <c r="H9" i="3"/>
  <c r="I9" i="2" s="1"/>
  <c r="K9" i="3"/>
  <c r="B10" i="3"/>
  <c r="C10" i="3"/>
  <c r="G10" i="3"/>
  <c r="H10" i="3"/>
  <c r="I10" i="2" s="1"/>
  <c r="K10" i="3"/>
  <c r="B11" i="3"/>
  <c r="C11" i="3"/>
  <c r="G11" i="3"/>
  <c r="H11" i="3"/>
  <c r="K11" i="3"/>
  <c r="B12" i="3"/>
  <c r="C12" i="3"/>
  <c r="G12" i="3"/>
  <c r="H12" i="3"/>
  <c r="K12" i="3"/>
  <c r="B13" i="3"/>
  <c r="C13" i="3"/>
  <c r="G13" i="3"/>
  <c r="H13" i="3"/>
  <c r="N13" i="3" s="1"/>
  <c r="K13" i="3"/>
  <c r="B14" i="3"/>
  <c r="C14" i="3"/>
  <c r="G14" i="3"/>
  <c r="H14" i="3"/>
  <c r="P14" i="3" s="1"/>
  <c r="K14" i="3"/>
  <c r="B15" i="3"/>
  <c r="C15" i="3"/>
  <c r="G15" i="3"/>
  <c r="H15" i="3"/>
  <c r="P15" i="3" s="1"/>
  <c r="K15" i="3"/>
  <c r="B16" i="3"/>
  <c r="C16" i="3"/>
  <c r="G16" i="3"/>
  <c r="H16" i="3"/>
  <c r="K16" i="3"/>
  <c r="B17" i="3"/>
  <c r="C17" i="3"/>
  <c r="G17" i="3"/>
  <c r="H17" i="3"/>
  <c r="K17" i="3"/>
  <c r="B18" i="3"/>
  <c r="C18" i="3"/>
  <c r="G18" i="3"/>
  <c r="H18" i="3"/>
  <c r="K18" i="3"/>
  <c r="B19" i="3"/>
  <c r="C19" i="3"/>
  <c r="G19" i="3"/>
  <c r="H19" i="3"/>
  <c r="O19" i="3" s="1"/>
  <c r="K19" i="3"/>
  <c r="B20" i="3"/>
  <c r="C20" i="3"/>
  <c r="G20" i="3"/>
  <c r="H20" i="3"/>
  <c r="P20" i="3" s="1"/>
  <c r="K20" i="3"/>
  <c r="B21" i="3"/>
  <c r="C21" i="3"/>
  <c r="G21" i="3"/>
  <c r="H21" i="3"/>
  <c r="K21" i="3"/>
  <c r="B22" i="3"/>
  <c r="C22" i="3"/>
  <c r="G22" i="3"/>
  <c r="H22" i="3"/>
  <c r="P22" i="3" s="1"/>
  <c r="K22" i="3"/>
  <c r="B23" i="3"/>
  <c r="C23" i="3"/>
  <c r="G23" i="3"/>
  <c r="H23" i="3"/>
  <c r="K23" i="3"/>
  <c r="B24" i="3"/>
  <c r="C24" i="3"/>
  <c r="G24" i="3"/>
  <c r="H24" i="3"/>
  <c r="K24" i="3"/>
  <c r="B25" i="3"/>
  <c r="C25" i="3"/>
  <c r="G25" i="3"/>
  <c r="H25" i="3"/>
  <c r="P25" i="3" s="1"/>
  <c r="K25" i="3"/>
  <c r="B26" i="3"/>
  <c r="C26" i="3"/>
  <c r="G26" i="3"/>
  <c r="H26" i="3"/>
  <c r="K26" i="3"/>
  <c r="B27" i="3"/>
  <c r="C27" i="3"/>
  <c r="G27" i="3"/>
  <c r="H27" i="3"/>
  <c r="K27" i="3"/>
  <c r="B28" i="3"/>
  <c r="C28" i="3"/>
  <c r="G28" i="3"/>
  <c r="H28" i="3"/>
  <c r="K28" i="3"/>
  <c r="B29" i="3"/>
  <c r="C29" i="3"/>
  <c r="G29" i="3"/>
  <c r="H29" i="3"/>
  <c r="K29" i="3"/>
  <c r="B30" i="3"/>
  <c r="C30" i="3"/>
  <c r="G30" i="3"/>
  <c r="H30" i="3"/>
  <c r="K30" i="3"/>
  <c r="B31" i="3"/>
  <c r="C31" i="3"/>
  <c r="G31" i="3"/>
  <c r="H31" i="3"/>
  <c r="Q31" i="3" s="1"/>
  <c r="K31" i="3"/>
  <c r="B32" i="3"/>
  <c r="C32" i="3"/>
  <c r="G32" i="3"/>
  <c r="H32" i="3"/>
  <c r="K32" i="3"/>
  <c r="B33" i="3"/>
  <c r="C33" i="3"/>
  <c r="G33" i="3"/>
  <c r="H33" i="3"/>
  <c r="Q33" i="3" s="1"/>
  <c r="K33" i="3"/>
  <c r="B34" i="3"/>
  <c r="C34" i="3"/>
  <c r="G34" i="3"/>
  <c r="H34" i="3"/>
  <c r="P34" i="3" s="1"/>
  <c r="K34" i="3"/>
  <c r="B35" i="3"/>
  <c r="C35" i="3"/>
  <c r="G35" i="3"/>
  <c r="H35" i="3"/>
  <c r="O35" i="3" s="1"/>
  <c r="K35" i="3"/>
  <c r="B36" i="3"/>
  <c r="C36" i="3"/>
  <c r="G36" i="3"/>
  <c r="H36" i="3"/>
  <c r="K36" i="3"/>
  <c r="B37" i="3"/>
  <c r="C37" i="3"/>
  <c r="G37" i="3"/>
  <c r="H37" i="3"/>
  <c r="O37" i="3" s="1"/>
  <c r="K37" i="3"/>
  <c r="B38" i="3"/>
  <c r="C38" i="3"/>
  <c r="G38" i="3"/>
  <c r="H38" i="3"/>
  <c r="K38" i="3"/>
  <c r="B39" i="3"/>
  <c r="C39" i="3"/>
  <c r="G39" i="3"/>
  <c r="H39" i="3"/>
  <c r="P39" i="3" s="1"/>
  <c r="K39" i="3"/>
  <c r="B40" i="3"/>
  <c r="C40" i="3"/>
  <c r="G40" i="3"/>
  <c r="H40" i="3"/>
  <c r="K40" i="3"/>
  <c r="B41" i="3"/>
  <c r="C41" i="3"/>
  <c r="G41" i="3"/>
  <c r="H41" i="3"/>
  <c r="P41" i="3" s="1"/>
  <c r="K41" i="3"/>
  <c r="B42" i="3"/>
  <c r="C42" i="3"/>
  <c r="G42" i="3"/>
  <c r="H42" i="3"/>
  <c r="K42" i="3"/>
  <c r="B43" i="3"/>
  <c r="C43" i="3"/>
  <c r="G43" i="3"/>
  <c r="H43" i="3"/>
  <c r="P43" i="3" s="1"/>
  <c r="K43" i="3"/>
  <c r="B44" i="3"/>
  <c r="C44" i="3"/>
  <c r="G44" i="3"/>
  <c r="H44" i="3"/>
  <c r="K44" i="3"/>
  <c r="B45" i="3"/>
  <c r="C45" i="3"/>
  <c r="G45" i="3"/>
  <c r="H45" i="3"/>
  <c r="N45" i="3" s="1"/>
  <c r="K45" i="3"/>
  <c r="B46" i="3"/>
  <c r="C46" i="3"/>
  <c r="G46" i="3"/>
  <c r="H46" i="3"/>
  <c r="Q46" i="3" s="1"/>
  <c r="K46" i="3"/>
  <c r="B47" i="3"/>
  <c r="C47" i="3"/>
  <c r="G47" i="3"/>
  <c r="H47" i="3"/>
  <c r="N47" i="3" s="1"/>
  <c r="K47" i="3"/>
  <c r="B48" i="3"/>
  <c r="C48" i="3"/>
  <c r="G48" i="3"/>
  <c r="H48" i="3"/>
  <c r="K48" i="3"/>
  <c r="B49" i="3"/>
  <c r="C49" i="3"/>
  <c r="G49" i="3"/>
  <c r="H49" i="3"/>
  <c r="K49" i="3"/>
  <c r="B50" i="3"/>
  <c r="C50" i="3"/>
  <c r="G50" i="3"/>
  <c r="H50" i="3"/>
  <c r="Q50" i="3" s="1"/>
  <c r="K50" i="3"/>
  <c r="B51" i="3"/>
  <c r="C51" i="3"/>
  <c r="G51" i="3"/>
  <c r="H51" i="3"/>
  <c r="N51" i="3" s="1"/>
  <c r="K51" i="3"/>
  <c r="B52" i="3"/>
  <c r="C52" i="3"/>
  <c r="G52" i="3"/>
  <c r="H52" i="3"/>
  <c r="O52" i="3" s="1"/>
  <c r="K52" i="3"/>
  <c r="B53" i="3"/>
  <c r="C53" i="3"/>
  <c r="G53" i="3"/>
  <c r="H53" i="3"/>
  <c r="P53" i="3" s="1"/>
  <c r="K53" i="3"/>
  <c r="B54" i="3"/>
  <c r="C54" i="3"/>
  <c r="G54" i="3"/>
  <c r="H54" i="3"/>
  <c r="K54" i="3"/>
  <c r="B55" i="3"/>
  <c r="C55" i="3"/>
  <c r="G55" i="3"/>
  <c r="H55" i="3"/>
  <c r="Q55" i="3" s="1"/>
  <c r="K55" i="3"/>
  <c r="B56" i="3"/>
  <c r="C56" i="3"/>
  <c r="G56" i="3"/>
  <c r="H56" i="3"/>
  <c r="P56" i="3" s="1"/>
  <c r="K56" i="3"/>
  <c r="B57" i="3"/>
  <c r="C57" i="3"/>
  <c r="G57" i="3"/>
  <c r="H57" i="3"/>
  <c r="Q57" i="3" s="1"/>
  <c r="K57" i="3"/>
  <c r="B58" i="3"/>
  <c r="C58" i="3"/>
  <c r="G58" i="3"/>
  <c r="H58" i="3"/>
  <c r="O58" i="3" s="1"/>
  <c r="K58" i="3"/>
  <c r="B59" i="3"/>
  <c r="C59" i="3"/>
  <c r="G59" i="3"/>
  <c r="H59" i="3"/>
  <c r="P59" i="3" s="1"/>
  <c r="K59" i="3"/>
  <c r="B60" i="3"/>
  <c r="C60" i="3"/>
  <c r="G60" i="3"/>
  <c r="H60" i="3"/>
  <c r="N60" i="3" s="1"/>
  <c r="K60" i="3"/>
  <c r="B61" i="3"/>
  <c r="C61" i="3"/>
  <c r="G61" i="3"/>
  <c r="H61" i="3"/>
  <c r="N61" i="3" s="1"/>
  <c r="K61" i="3"/>
  <c r="B62" i="3"/>
  <c r="C62" i="3"/>
  <c r="G62" i="3"/>
  <c r="H62" i="3"/>
  <c r="K62" i="3"/>
  <c r="B63" i="3"/>
  <c r="C63" i="3"/>
  <c r="G63" i="3"/>
  <c r="H63" i="3"/>
  <c r="K63" i="3"/>
  <c r="B64" i="3"/>
  <c r="C64" i="3"/>
  <c r="G64" i="3"/>
  <c r="H64" i="3"/>
  <c r="N64" i="3" s="1"/>
  <c r="K64" i="3"/>
  <c r="B65" i="3"/>
  <c r="C65" i="3"/>
  <c r="G65" i="3"/>
  <c r="H65" i="3"/>
  <c r="K65" i="3"/>
  <c r="B66" i="3"/>
  <c r="C66" i="3"/>
  <c r="G66" i="3"/>
  <c r="H66" i="3"/>
  <c r="K66" i="3"/>
  <c r="B67" i="3"/>
  <c r="C67" i="3"/>
  <c r="G67" i="3"/>
  <c r="H67" i="3"/>
  <c r="N67" i="3" s="1"/>
  <c r="K67" i="3"/>
  <c r="B68" i="3"/>
  <c r="C68" i="3"/>
  <c r="G68" i="3"/>
  <c r="H68" i="3"/>
  <c r="N68" i="3" s="1"/>
  <c r="K68" i="3"/>
  <c r="B69" i="3"/>
  <c r="C69" i="3"/>
  <c r="G69" i="3"/>
  <c r="H69" i="3"/>
  <c r="N69" i="3" s="1"/>
  <c r="K69" i="3"/>
  <c r="B70" i="3"/>
  <c r="C70" i="3"/>
  <c r="G70" i="3"/>
  <c r="H70" i="3"/>
  <c r="K70" i="3"/>
  <c r="B71" i="3"/>
  <c r="C71" i="3"/>
  <c r="G71" i="3"/>
  <c r="H71" i="3"/>
  <c r="N71" i="3" s="1"/>
  <c r="K71" i="3"/>
  <c r="B72" i="3"/>
  <c r="C72" i="3"/>
  <c r="G72" i="3"/>
  <c r="H72" i="3"/>
  <c r="N72" i="3" s="1"/>
  <c r="K72" i="3"/>
  <c r="B73" i="3"/>
  <c r="C73" i="3"/>
  <c r="G73" i="3"/>
  <c r="H73" i="3"/>
  <c r="N73" i="3" s="1"/>
  <c r="K73" i="3"/>
  <c r="B74" i="3"/>
  <c r="C74" i="3"/>
  <c r="G74" i="3"/>
  <c r="H74" i="3"/>
  <c r="O74" i="3" s="1"/>
  <c r="K74" i="3"/>
  <c r="B75" i="3"/>
  <c r="C75" i="3"/>
  <c r="G75" i="3"/>
  <c r="H75" i="3"/>
  <c r="O75" i="3" s="1"/>
  <c r="K75" i="3"/>
  <c r="B76" i="3"/>
  <c r="C76" i="3"/>
  <c r="G76" i="3"/>
  <c r="H76" i="3"/>
  <c r="P76" i="3" s="1"/>
  <c r="K76" i="3"/>
  <c r="B77" i="3"/>
  <c r="C77" i="3"/>
  <c r="G77" i="3"/>
  <c r="H77" i="3"/>
  <c r="P77" i="3" s="1"/>
  <c r="K77" i="3"/>
  <c r="B78" i="3"/>
  <c r="C78" i="3"/>
  <c r="G78" i="3"/>
  <c r="H78" i="3"/>
  <c r="N78" i="3" s="1"/>
  <c r="K78" i="3"/>
  <c r="B79" i="3"/>
  <c r="C79" i="3"/>
  <c r="G79" i="3"/>
  <c r="H79" i="3"/>
  <c r="N79" i="3" s="1"/>
  <c r="K79" i="3"/>
  <c r="B80" i="3"/>
  <c r="C80" i="3"/>
  <c r="G80" i="3"/>
  <c r="H80" i="3"/>
  <c r="N80" i="3" s="1"/>
  <c r="K80" i="3"/>
  <c r="B81" i="3"/>
  <c r="C81" i="3"/>
  <c r="G81" i="3"/>
  <c r="H81" i="3"/>
  <c r="P81" i="3" s="1"/>
  <c r="K81" i="3"/>
  <c r="B82" i="3"/>
  <c r="C82" i="3"/>
  <c r="G82" i="3"/>
  <c r="H82" i="3"/>
  <c r="Q82" i="3" s="1"/>
  <c r="K82" i="3"/>
  <c r="B83" i="3"/>
  <c r="C83" i="3"/>
  <c r="G83" i="3"/>
  <c r="H83" i="3"/>
  <c r="P83" i="3" s="1"/>
  <c r="K83" i="3"/>
  <c r="B84" i="3"/>
  <c r="C84" i="3"/>
  <c r="G84" i="3"/>
  <c r="H84" i="3"/>
  <c r="O84" i="3" s="1"/>
  <c r="K84" i="3"/>
  <c r="B85" i="3"/>
  <c r="C85" i="3"/>
  <c r="G85" i="3"/>
  <c r="H85" i="3"/>
  <c r="N85" i="3" s="1"/>
  <c r="K85" i="3"/>
  <c r="B86" i="3"/>
  <c r="C86" i="3"/>
  <c r="G86" i="3"/>
  <c r="H86" i="3"/>
  <c r="O86" i="3" s="1"/>
  <c r="K86" i="3"/>
  <c r="B87" i="3"/>
  <c r="C87" i="3"/>
  <c r="G87" i="3"/>
  <c r="H87" i="3"/>
  <c r="P87" i="3" s="1"/>
  <c r="K87" i="3"/>
  <c r="B88" i="3"/>
  <c r="C88" i="3"/>
  <c r="G88" i="3"/>
  <c r="H88" i="3"/>
  <c r="O88" i="3" s="1"/>
  <c r="K88" i="3"/>
  <c r="B89" i="3"/>
  <c r="C89" i="3"/>
  <c r="G89" i="3"/>
  <c r="H89" i="3"/>
  <c r="K89" i="3"/>
  <c r="B90" i="3"/>
  <c r="C90" i="3"/>
  <c r="G90" i="3"/>
  <c r="H90" i="3"/>
  <c r="O90" i="3" s="1"/>
  <c r="K90" i="3"/>
  <c r="B91" i="3"/>
  <c r="C91" i="3"/>
  <c r="G91" i="3"/>
  <c r="H91" i="3"/>
  <c r="P91" i="3" s="1"/>
  <c r="K91" i="3"/>
  <c r="B92" i="3"/>
  <c r="C92" i="3"/>
  <c r="G92" i="3"/>
  <c r="H92" i="3"/>
  <c r="P92" i="3" s="1"/>
  <c r="K92" i="3"/>
  <c r="B93" i="3"/>
  <c r="C93" i="3"/>
  <c r="G93" i="3"/>
  <c r="H93" i="3"/>
  <c r="N93" i="3" s="1"/>
  <c r="K93" i="3"/>
  <c r="B94" i="3"/>
  <c r="C94" i="3"/>
  <c r="G94" i="3"/>
  <c r="H94" i="3"/>
  <c r="N94" i="3" s="1"/>
  <c r="K94" i="3"/>
  <c r="B95" i="3"/>
  <c r="C95" i="3"/>
  <c r="G95" i="3"/>
  <c r="H95" i="3"/>
  <c r="N95" i="3" s="1"/>
  <c r="K95" i="3"/>
  <c r="B96" i="3"/>
  <c r="C96" i="3"/>
  <c r="G96" i="3"/>
  <c r="H96" i="3"/>
  <c r="Q96" i="3" s="1"/>
  <c r="K96" i="3"/>
  <c r="B97" i="3"/>
  <c r="C97" i="3"/>
  <c r="G97" i="3"/>
  <c r="H97" i="3"/>
  <c r="O97" i="3" s="1"/>
  <c r="K97" i="3"/>
  <c r="B98" i="3"/>
  <c r="C98" i="3"/>
  <c r="G98" i="3"/>
  <c r="H98" i="3"/>
  <c r="Q98" i="3" s="1"/>
  <c r="K98" i="3"/>
  <c r="B99" i="3"/>
  <c r="C99" i="3"/>
  <c r="G99" i="3"/>
  <c r="H99" i="3"/>
  <c r="K99" i="3"/>
  <c r="B100" i="3"/>
  <c r="C100" i="3"/>
  <c r="G100" i="3"/>
  <c r="H100" i="3"/>
  <c r="K100" i="3"/>
  <c r="B101" i="3"/>
  <c r="C101" i="3"/>
  <c r="G101" i="3"/>
  <c r="H101" i="3"/>
  <c r="Q101" i="3" s="1"/>
  <c r="K101" i="3"/>
  <c r="B102" i="3"/>
  <c r="C102" i="3"/>
  <c r="G102" i="3"/>
  <c r="H102" i="3"/>
  <c r="K102" i="3"/>
  <c r="K7" i="3"/>
  <c r="H7" i="3"/>
  <c r="I7" i="2" s="1"/>
  <c r="G7" i="3"/>
  <c r="C7" i="3"/>
  <c r="B7" i="3"/>
  <c r="O82" i="3" l="1"/>
  <c r="Q92" i="3"/>
  <c r="Q94" i="3"/>
  <c r="Q67" i="3"/>
  <c r="Q69" i="3"/>
  <c r="Q93" i="3"/>
  <c r="P60" i="3"/>
  <c r="O45" i="3"/>
  <c r="P80" i="3"/>
  <c r="P84" i="3"/>
  <c r="O71" i="3"/>
  <c r="N55" i="3"/>
  <c r="O47" i="3"/>
  <c r="P86" i="3"/>
  <c r="O73" i="3"/>
  <c r="O95" i="3"/>
  <c r="N82" i="3"/>
  <c r="A10" i="2"/>
  <c r="A89" i="2"/>
  <c r="A89" i="3" s="1"/>
  <c r="I89" i="2"/>
  <c r="I89" i="3" s="1"/>
  <c r="A66" i="2"/>
  <c r="A66" i="3" s="1"/>
  <c r="I66" i="2"/>
  <c r="I66" i="3" s="1"/>
  <c r="Q91" i="3"/>
  <c r="I83" i="2"/>
  <c r="I83" i="3" s="1"/>
  <c r="A83" i="2"/>
  <c r="A83" i="3" s="1"/>
  <c r="I81" i="2"/>
  <c r="I81" i="3" s="1"/>
  <c r="A81" i="2"/>
  <c r="A81" i="3" s="1"/>
  <c r="I58" i="2"/>
  <c r="I58" i="3" s="1"/>
  <c r="A58" i="2"/>
  <c r="A58" i="3" s="1"/>
  <c r="O60" i="3"/>
  <c r="P64" i="3"/>
  <c r="P88" i="3"/>
  <c r="Q72" i="3"/>
  <c r="P85" i="3"/>
  <c r="O51" i="3"/>
  <c r="O99" i="3"/>
  <c r="P95" i="3"/>
  <c r="Q39" i="3"/>
  <c r="Q71" i="3"/>
  <c r="Q95" i="3"/>
  <c r="N86" i="3"/>
  <c r="R86" i="3" s="1"/>
  <c r="J86" i="2" s="1"/>
  <c r="J86" i="3" s="1"/>
  <c r="N57" i="3"/>
  <c r="A62" i="2"/>
  <c r="A62" i="3" s="1"/>
  <c r="I62" i="2"/>
  <c r="A102" i="2"/>
  <c r="A102" i="3" s="1"/>
  <c r="I102" i="2"/>
  <c r="A100" i="2"/>
  <c r="A100" i="3" s="1"/>
  <c r="I100" i="2"/>
  <c r="I100" i="3" s="1"/>
  <c r="A79" i="2"/>
  <c r="A79" i="3" s="1"/>
  <c r="I79" i="2"/>
  <c r="I79" i="3" s="1"/>
  <c r="A77" i="2"/>
  <c r="A77" i="3" s="1"/>
  <c r="I77" i="2"/>
  <c r="I77" i="3" s="1"/>
  <c r="A56" i="2"/>
  <c r="A56" i="3" s="1"/>
  <c r="I56" i="2"/>
  <c r="A54" i="2"/>
  <c r="A54" i="3" s="1"/>
  <c r="I54" i="2"/>
  <c r="A52" i="2"/>
  <c r="A52" i="3" s="1"/>
  <c r="I52" i="2"/>
  <c r="A14" i="2"/>
  <c r="A14" i="3" s="1"/>
  <c r="I14" i="2"/>
  <c r="I14" i="3" s="1"/>
  <c r="Q12" i="3"/>
  <c r="A12" i="2"/>
  <c r="A12" i="3" s="1"/>
  <c r="I12" i="2"/>
  <c r="I12" i="3" s="1"/>
  <c r="O62" i="3"/>
  <c r="P66" i="3"/>
  <c r="P90" i="3"/>
  <c r="Q74" i="3"/>
  <c r="O53" i="3"/>
  <c r="O77" i="3"/>
  <c r="O101" i="3"/>
  <c r="P101" i="3"/>
  <c r="Q41" i="3"/>
  <c r="Q73" i="3"/>
  <c r="Q97" i="3"/>
  <c r="N35" i="3"/>
  <c r="N52" i="3"/>
  <c r="N91" i="3"/>
  <c r="N59" i="3"/>
  <c r="A85" i="2"/>
  <c r="A85" i="3" s="1"/>
  <c r="I85" i="2"/>
  <c r="A96" i="2"/>
  <c r="A96" i="3" s="1"/>
  <c r="I96" i="2"/>
  <c r="I96" i="3" s="1"/>
  <c r="A75" i="2"/>
  <c r="A75" i="3" s="1"/>
  <c r="I75" i="2"/>
  <c r="I75" i="3" s="1"/>
  <c r="A73" i="2"/>
  <c r="A73" i="3" s="1"/>
  <c r="I73" i="2"/>
  <c r="I73" i="3" s="1"/>
  <c r="A50" i="2"/>
  <c r="A50" i="3" s="1"/>
  <c r="I50" i="2"/>
  <c r="A48" i="2"/>
  <c r="A48" i="3" s="1"/>
  <c r="I48" i="2"/>
  <c r="N46" i="3"/>
  <c r="I46" i="2"/>
  <c r="A46" i="2"/>
  <c r="A46" i="3" s="1"/>
  <c r="A44" i="2"/>
  <c r="A44" i="3" s="1"/>
  <c r="I44" i="2"/>
  <c r="I44" i="3" s="1"/>
  <c r="P42" i="3"/>
  <c r="A42" i="2"/>
  <c r="A42" i="3" s="1"/>
  <c r="I42" i="2"/>
  <c r="O40" i="3"/>
  <c r="A40" i="2"/>
  <c r="A40" i="3" s="1"/>
  <c r="I40" i="2"/>
  <c r="O38" i="3"/>
  <c r="A38" i="2"/>
  <c r="A38" i="3" s="1"/>
  <c r="I38" i="2"/>
  <c r="A36" i="2"/>
  <c r="A36" i="3" s="1"/>
  <c r="I36" i="2"/>
  <c r="I36" i="3" s="1"/>
  <c r="Q34" i="3"/>
  <c r="I34" i="2"/>
  <c r="I34" i="3" s="1"/>
  <c r="A34" i="2"/>
  <c r="A34" i="3" s="1"/>
  <c r="O32" i="3"/>
  <c r="A32" i="2"/>
  <c r="A32" i="3" s="1"/>
  <c r="I32" i="2"/>
  <c r="N30" i="3"/>
  <c r="A30" i="2"/>
  <c r="A30" i="3" s="1"/>
  <c r="I30" i="2"/>
  <c r="O28" i="3"/>
  <c r="A28" i="2"/>
  <c r="A28" i="3" s="1"/>
  <c r="I28" i="2"/>
  <c r="I28" i="3" s="1"/>
  <c r="O26" i="3"/>
  <c r="A26" i="2"/>
  <c r="A26" i="3" s="1"/>
  <c r="I26" i="2"/>
  <c r="P24" i="3"/>
  <c r="A24" i="2"/>
  <c r="A24" i="3" s="1"/>
  <c r="I24" i="2"/>
  <c r="I22" i="2"/>
  <c r="A22" i="2"/>
  <c r="A22" i="3" s="1"/>
  <c r="A20" i="2"/>
  <c r="A20" i="3" s="1"/>
  <c r="I20" i="2"/>
  <c r="P18" i="3"/>
  <c r="A18" i="2"/>
  <c r="A18" i="3" s="1"/>
  <c r="I18" i="2"/>
  <c r="I18" i="3" s="1"/>
  <c r="O16" i="3"/>
  <c r="A16" i="2"/>
  <c r="I16" i="2"/>
  <c r="I16" i="3" s="1"/>
  <c r="O18" i="3"/>
  <c r="O64" i="3"/>
  <c r="P36" i="3"/>
  <c r="P68" i="3"/>
  <c r="Q52" i="3"/>
  <c r="Q76" i="3"/>
  <c r="Q100" i="3"/>
  <c r="O55" i="3"/>
  <c r="O79" i="3"/>
  <c r="P51" i="3"/>
  <c r="P13" i="3"/>
  <c r="Q51" i="3"/>
  <c r="Q75" i="3"/>
  <c r="Q99" i="3"/>
  <c r="N74" i="3"/>
  <c r="I87" i="2"/>
  <c r="I87" i="3" s="1"/>
  <c r="A87" i="2"/>
  <c r="A87" i="3" s="1"/>
  <c r="A98" i="2"/>
  <c r="A98" i="3" s="1"/>
  <c r="I98" i="2"/>
  <c r="I98" i="3" s="1"/>
  <c r="I94" i="2"/>
  <c r="I94" i="3" s="1"/>
  <c r="A94" i="2"/>
  <c r="A94" i="3" s="1"/>
  <c r="I71" i="3"/>
  <c r="I71" i="2"/>
  <c r="A71" i="2"/>
  <c r="A71" i="3" s="1"/>
  <c r="I69" i="2"/>
  <c r="I69" i="3" s="1"/>
  <c r="A69" i="2"/>
  <c r="A69" i="3" s="1"/>
  <c r="O20" i="3"/>
  <c r="O66" i="3"/>
  <c r="P38" i="3"/>
  <c r="P70" i="3"/>
  <c r="P94" i="3"/>
  <c r="Q54" i="3"/>
  <c r="Q78" i="3"/>
  <c r="Q102" i="3"/>
  <c r="P93" i="3"/>
  <c r="O57" i="3"/>
  <c r="O81" i="3"/>
  <c r="P55" i="3"/>
  <c r="Q53" i="3"/>
  <c r="Q77" i="3"/>
  <c r="N76" i="3"/>
  <c r="N54" i="3"/>
  <c r="N98" i="3"/>
  <c r="N83" i="3"/>
  <c r="A64" i="2"/>
  <c r="A64" i="3" s="1"/>
  <c r="I64" i="2"/>
  <c r="N97" i="3"/>
  <c r="A92" i="2"/>
  <c r="A92" i="3" s="1"/>
  <c r="I92" i="2"/>
  <c r="A90" i="2"/>
  <c r="A90" i="3" s="1"/>
  <c r="I90" i="2"/>
  <c r="A88" i="2"/>
  <c r="A88" i="3" s="1"/>
  <c r="I88" i="2"/>
  <c r="A67" i="2"/>
  <c r="A67" i="3" s="1"/>
  <c r="I67" i="2"/>
  <c r="I67" i="3" s="1"/>
  <c r="A65" i="2"/>
  <c r="A65" i="3" s="1"/>
  <c r="I65" i="2"/>
  <c r="O34" i="3"/>
  <c r="O68" i="3"/>
  <c r="O92" i="3"/>
  <c r="P44" i="3"/>
  <c r="P72" i="3"/>
  <c r="P96" i="3"/>
  <c r="Q56" i="3"/>
  <c r="Q80" i="3"/>
  <c r="R80" i="3" s="1"/>
  <c r="J80" i="2" s="1"/>
  <c r="J80" i="3" s="1"/>
  <c r="P97" i="3"/>
  <c r="O59" i="3"/>
  <c r="O83" i="3"/>
  <c r="Q79" i="3"/>
  <c r="N39" i="3"/>
  <c r="N88" i="3"/>
  <c r="N66" i="3"/>
  <c r="N56" i="3"/>
  <c r="R56" i="3" s="1"/>
  <c r="J56" i="2" s="1"/>
  <c r="J56" i="3" s="1"/>
  <c r="P89" i="3"/>
  <c r="A86" i="2"/>
  <c r="A86" i="3" s="1"/>
  <c r="I86" i="2"/>
  <c r="A84" i="2"/>
  <c r="A84" i="3" s="1"/>
  <c r="I84" i="2"/>
  <c r="I84" i="3" s="1"/>
  <c r="I63" i="2"/>
  <c r="I63" i="3" s="1"/>
  <c r="A63" i="2"/>
  <c r="A63" i="3" s="1"/>
  <c r="A61" i="2"/>
  <c r="A61" i="3" s="1"/>
  <c r="I61" i="2"/>
  <c r="O36" i="3"/>
  <c r="O70" i="3"/>
  <c r="O94" i="3"/>
  <c r="P50" i="3"/>
  <c r="P74" i="3"/>
  <c r="R74" i="3" s="1"/>
  <c r="J74" i="2" s="1"/>
  <c r="J74" i="3" s="1"/>
  <c r="P98" i="3"/>
  <c r="Q58" i="3"/>
  <c r="P57" i="3"/>
  <c r="P99" i="3"/>
  <c r="O61" i="3"/>
  <c r="O85" i="3"/>
  <c r="P63" i="3"/>
  <c r="Q81" i="3"/>
  <c r="N100" i="3"/>
  <c r="N50" i="3"/>
  <c r="A68" i="2"/>
  <c r="A68" i="3" s="1"/>
  <c r="I68" i="2"/>
  <c r="I68" i="3" s="1"/>
  <c r="N89" i="3"/>
  <c r="P62" i="3"/>
  <c r="I82" i="2"/>
  <c r="I82" i="3" s="1"/>
  <c r="A82" i="2"/>
  <c r="A82" i="3" s="1"/>
  <c r="I59" i="2"/>
  <c r="I59" i="3" s="1"/>
  <c r="A59" i="2"/>
  <c r="A59" i="3" s="1"/>
  <c r="I57" i="2"/>
  <c r="I57" i="3" s="1"/>
  <c r="A57" i="2"/>
  <c r="A57" i="3" s="1"/>
  <c r="Q11" i="3"/>
  <c r="I11" i="2"/>
  <c r="I11" i="3" s="1"/>
  <c r="A11" i="2"/>
  <c r="A11" i="3" s="1"/>
  <c r="O42" i="3"/>
  <c r="O72" i="3"/>
  <c r="O96" i="3"/>
  <c r="P52" i="3"/>
  <c r="P100" i="3"/>
  <c r="Q60" i="3"/>
  <c r="Q84" i="3"/>
  <c r="P61" i="3"/>
  <c r="O63" i="3"/>
  <c r="O87" i="3"/>
  <c r="P67" i="3"/>
  <c r="Q59" i="3"/>
  <c r="Q83" i="3"/>
  <c r="N63" i="3"/>
  <c r="R63" i="3" s="1"/>
  <c r="J63" i="2" s="1"/>
  <c r="J63" i="3" s="1"/>
  <c r="N90" i="3"/>
  <c r="R90" i="3" s="1"/>
  <c r="J90" i="2" s="1"/>
  <c r="J90" i="3" s="1"/>
  <c r="Q68" i="3"/>
  <c r="A60" i="2"/>
  <c r="A60" i="3" s="1"/>
  <c r="I60" i="2"/>
  <c r="I60" i="3" s="1"/>
  <c r="A101" i="2"/>
  <c r="A101" i="3" s="1"/>
  <c r="I101" i="2"/>
  <c r="A80" i="2"/>
  <c r="A80" i="3" s="1"/>
  <c r="I80" i="2"/>
  <c r="I80" i="3" s="1"/>
  <c r="A78" i="2"/>
  <c r="A78" i="3" s="1"/>
  <c r="I78" i="2"/>
  <c r="A76" i="2"/>
  <c r="A76" i="3" s="1"/>
  <c r="I76" i="2"/>
  <c r="I76" i="3" s="1"/>
  <c r="A55" i="2"/>
  <c r="A55" i="3" s="1"/>
  <c r="I55" i="2"/>
  <c r="I55" i="3" s="1"/>
  <c r="A53" i="2"/>
  <c r="A53" i="3" s="1"/>
  <c r="I53" i="2"/>
  <c r="Q15" i="3"/>
  <c r="I15" i="2"/>
  <c r="I15" i="3" s="1"/>
  <c r="A15" i="2"/>
  <c r="A15" i="3" s="1"/>
  <c r="O13" i="3"/>
  <c r="A13" i="2"/>
  <c r="A13" i="3" s="1"/>
  <c r="I13" i="2"/>
  <c r="O50" i="3"/>
  <c r="O98" i="3"/>
  <c r="P54" i="3"/>
  <c r="P78" i="3"/>
  <c r="P102" i="3"/>
  <c r="Q62" i="3"/>
  <c r="Q86" i="3"/>
  <c r="P65" i="3"/>
  <c r="O65" i="3"/>
  <c r="O89" i="3"/>
  <c r="P71" i="3"/>
  <c r="Q61" i="3"/>
  <c r="Q85" i="3"/>
  <c r="N75" i="3"/>
  <c r="R75" i="3" s="1"/>
  <c r="J75" i="2" s="1"/>
  <c r="J75" i="3" s="1"/>
  <c r="N53" i="3"/>
  <c r="N102" i="3"/>
  <c r="N92" i="3"/>
  <c r="A91" i="2"/>
  <c r="A91" i="3" s="1"/>
  <c r="I91" i="2"/>
  <c r="A97" i="2"/>
  <c r="A97" i="3" s="1"/>
  <c r="I97" i="2"/>
  <c r="I97" i="3" s="1"/>
  <c r="A74" i="2"/>
  <c r="A74" i="3" s="1"/>
  <c r="I74" i="2"/>
  <c r="Q49" i="3"/>
  <c r="A49" i="2"/>
  <c r="A49" i="3" s="1"/>
  <c r="I49" i="2"/>
  <c r="I45" i="2"/>
  <c r="I45" i="3" s="1"/>
  <c r="A45" i="2"/>
  <c r="A45" i="3" s="1"/>
  <c r="O41" i="3"/>
  <c r="A41" i="2"/>
  <c r="A41" i="3" s="1"/>
  <c r="I41" i="2"/>
  <c r="I39" i="2"/>
  <c r="I39" i="3" s="1"/>
  <c r="A39" i="2"/>
  <c r="A39" i="3" s="1"/>
  <c r="I35" i="2"/>
  <c r="I35" i="3" s="1"/>
  <c r="A35" i="2"/>
  <c r="A35" i="3" s="1"/>
  <c r="P33" i="3"/>
  <c r="I33" i="2"/>
  <c r="I33" i="3" s="1"/>
  <c r="A33" i="2"/>
  <c r="A33" i="3" s="1"/>
  <c r="A31" i="2"/>
  <c r="A31" i="3" s="1"/>
  <c r="I31" i="2"/>
  <c r="I31" i="3" s="1"/>
  <c r="N29" i="3"/>
  <c r="A29" i="2"/>
  <c r="A29" i="3" s="1"/>
  <c r="I29" i="2"/>
  <c r="Q27" i="3"/>
  <c r="A27" i="2"/>
  <c r="A27" i="3" s="1"/>
  <c r="I27" i="2"/>
  <c r="I27" i="3" s="1"/>
  <c r="A25" i="2"/>
  <c r="A25" i="3" s="1"/>
  <c r="I25" i="2"/>
  <c r="N23" i="3"/>
  <c r="I23" i="2"/>
  <c r="I23" i="3" s="1"/>
  <c r="A23" i="2"/>
  <c r="A23" i="3" s="1"/>
  <c r="Q21" i="3"/>
  <c r="I21" i="2"/>
  <c r="I21" i="3" s="1"/>
  <c r="A21" i="2"/>
  <c r="A21" i="3" s="1"/>
  <c r="N17" i="3"/>
  <c r="A17" i="2"/>
  <c r="A17" i="3" s="1"/>
  <c r="I17" i="2"/>
  <c r="R76" i="3"/>
  <c r="J76" i="2" s="1"/>
  <c r="J76" i="3" s="1"/>
  <c r="O100" i="3"/>
  <c r="Q64" i="3"/>
  <c r="Q88" i="3"/>
  <c r="P69" i="3"/>
  <c r="O67" i="3"/>
  <c r="R67" i="3" s="1"/>
  <c r="J67" i="2" s="1"/>
  <c r="J67" i="3" s="1"/>
  <c r="O91" i="3"/>
  <c r="P75" i="3"/>
  <c r="Q63" i="3"/>
  <c r="Q87" i="3"/>
  <c r="R60" i="3"/>
  <c r="J60" i="2" s="1"/>
  <c r="J60" i="3" s="1"/>
  <c r="N87" i="3"/>
  <c r="R87" i="3" s="1"/>
  <c r="J87" i="2" s="1"/>
  <c r="J87" i="3" s="1"/>
  <c r="N65" i="3"/>
  <c r="N81" i="3"/>
  <c r="N58" i="3"/>
  <c r="N84" i="3"/>
  <c r="R84" i="3" s="1"/>
  <c r="J84" i="2" s="1"/>
  <c r="J84" i="3" s="1"/>
  <c r="I99" i="2"/>
  <c r="I99" i="3" s="1"/>
  <c r="A99" i="2"/>
  <c r="A99" i="3" s="1"/>
  <c r="A72" i="2"/>
  <c r="A72" i="3" s="1"/>
  <c r="I72" i="2"/>
  <c r="I72" i="3" s="1"/>
  <c r="A51" i="2"/>
  <c r="A51" i="3" s="1"/>
  <c r="I51" i="2"/>
  <c r="I51" i="3" s="1"/>
  <c r="I47" i="2"/>
  <c r="I47" i="3" s="1"/>
  <c r="A47" i="2"/>
  <c r="A47" i="3" s="1"/>
  <c r="N43" i="3"/>
  <c r="A43" i="2"/>
  <c r="A43" i="3" s="1"/>
  <c r="I43" i="2"/>
  <c r="A37" i="2"/>
  <c r="A37" i="3" s="1"/>
  <c r="I37" i="2"/>
  <c r="I37" i="3" s="1"/>
  <c r="P19" i="3"/>
  <c r="A19" i="2"/>
  <c r="A19" i="3" s="1"/>
  <c r="I19" i="2"/>
  <c r="I19" i="3" s="1"/>
  <c r="I95" i="2"/>
  <c r="A95" i="2"/>
  <c r="A95" i="3" s="1"/>
  <c r="I93" i="3"/>
  <c r="I93" i="2"/>
  <c r="A93" i="2"/>
  <c r="A93" i="3" s="1"/>
  <c r="I70" i="2"/>
  <c r="I70" i="3" s="1"/>
  <c r="A70" i="2"/>
  <c r="A70" i="3" s="1"/>
  <c r="O54" i="3"/>
  <c r="O78" i="3"/>
  <c r="O102" i="3"/>
  <c r="P58" i="3"/>
  <c r="P82" i="3"/>
  <c r="R82" i="3" s="1"/>
  <c r="J82" i="2" s="1"/>
  <c r="J82" i="3" s="1"/>
  <c r="Q22" i="3"/>
  <c r="Q66" i="3"/>
  <c r="Q90" i="3"/>
  <c r="P73" i="3"/>
  <c r="R73" i="3" s="1"/>
  <c r="J73" i="2" s="1"/>
  <c r="J73" i="3" s="1"/>
  <c r="O39" i="3"/>
  <c r="R39" i="3" s="1"/>
  <c r="J39" i="2" s="1"/>
  <c r="J39" i="3" s="1"/>
  <c r="O69" i="3"/>
  <c r="O93" i="3"/>
  <c r="R93" i="3" s="1"/>
  <c r="J93" i="2" s="1"/>
  <c r="J93" i="3" s="1"/>
  <c r="P79" i="3"/>
  <c r="Q29" i="3"/>
  <c r="Q65" i="3"/>
  <c r="Q89" i="3"/>
  <c r="N99" i="3"/>
  <c r="N77" i="3"/>
  <c r="R77" i="3" s="1"/>
  <c r="J77" i="2" s="1"/>
  <c r="J77" i="3" s="1"/>
  <c r="N62" i="3"/>
  <c r="N70" i="3"/>
  <c r="N96" i="3"/>
  <c r="P9" i="3"/>
  <c r="A9" i="2"/>
  <c r="N8" i="3"/>
  <c r="A8" i="2"/>
  <c r="N10" i="3"/>
  <c r="Q16" i="3"/>
  <c r="N16" i="3"/>
  <c r="R16" i="3" s="1"/>
  <c r="J16" i="2" s="1"/>
  <c r="J16" i="3" s="1"/>
  <c r="N11" i="3"/>
  <c r="P11" i="3"/>
  <c r="O11" i="3"/>
  <c r="Q10" i="3"/>
  <c r="O10" i="3"/>
  <c r="P10" i="3"/>
  <c r="N9" i="3"/>
  <c r="O9" i="3"/>
  <c r="I9" i="3"/>
  <c r="P8" i="3"/>
  <c r="I8" i="3"/>
  <c r="O8" i="3"/>
  <c r="I95" i="3"/>
  <c r="I102" i="3"/>
  <c r="I56" i="3"/>
  <c r="I92" i="3"/>
  <c r="Q7" i="3"/>
  <c r="P7" i="3"/>
  <c r="O7" i="3"/>
  <c r="N7" i="3"/>
  <c r="O21" i="3"/>
  <c r="P27" i="3"/>
  <c r="I22" i="3"/>
  <c r="I40" i="3"/>
  <c r="O22" i="3"/>
  <c r="O46" i="3"/>
  <c r="P48" i="3"/>
  <c r="Q26" i="3"/>
  <c r="O25" i="3"/>
  <c r="O49" i="3"/>
  <c r="P29" i="3"/>
  <c r="Q43" i="3"/>
  <c r="N25" i="3"/>
  <c r="N28" i="3"/>
  <c r="I30" i="3"/>
  <c r="Q48" i="3"/>
  <c r="I20" i="3"/>
  <c r="O24" i="3"/>
  <c r="O48" i="3"/>
  <c r="P26" i="3"/>
  <c r="Q28" i="3"/>
  <c r="O27" i="3"/>
  <c r="P31" i="3"/>
  <c r="Q19" i="3"/>
  <c r="Q45" i="3"/>
  <c r="N22" i="3"/>
  <c r="N37" i="3"/>
  <c r="N40" i="3"/>
  <c r="N48" i="3"/>
  <c r="O44" i="3"/>
  <c r="P46" i="3"/>
  <c r="I38" i="3"/>
  <c r="P28" i="3"/>
  <c r="Q30" i="3"/>
  <c r="O29" i="3"/>
  <c r="Q47" i="3"/>
  <c r="N34" i="3"/>
  <c r="N49" i="3"/>
  <c r="Q24" i="3"/>
  <c r="N44" i="3"/>
  <c r="I25" i="3"/>
  <c r="I10" i="3"/>
  <c r="P30" i="3"/>
  <c r="Q32" i="3"/>
  <c r="P49" i="3"/>
  <c r="O31" i="3"/>
  <c r="P47" i="3"/>
  <c r="R47" i="3" s="1"/>
  <c r="J47" i="2" s="1"/>
  <c r="J47" i="3" s="1"/>
  <c r="P35" i="3"/>
  <c r="Q25" i="3"/>
  <c r="N20" i="3"/>
  <c r="N41" i="3"/>
  <c r="I26" i="3"/>
  <c r="I24" i="3"/>
  <c r="O30" i="3"/>
  <c r="P32" i="3"/>
  <c r="Q8" i="3"/>
  <c r="O33" i="3"/>
  <c r="P37" i="3"/>
  <c r="N14" i="3"/>
  <c r="N18" i="3"/>
  <c r="I48" i="3"/>
  <c r="N26" i="3"/>
  <c r="I46" i="3"/>
  <c r="N38" i="3"/>
  <c r="R38" i="3" s="1"/>
  <c r="J38" i="2" s="1"/>
  <c r="J38" i="3" s="1"/>
  <c r="N42" i="3"/>
  <c r="N32" i="3"/>
  <c r="N19" i="3"/>
  <c r="Q40" i="3"/>
  <c r="I32" i="3"/>
  <c r="O14" i="3"/>
  <c r="P16" i="3"/>
  <c r="P40" i="3"/>
  <c r="Q18" i="3"/>
  <c r="Q42" i="3"/>
  <c r="P45" i="3"/>
  <c r="Q35" i="3"/>
  <c r="R35" i="3" s="1"/>
  <c r="J35" i="2" s="1"/>
  <c r="J35" i="3" s="1"/>
  <c r="N21" i="3"/>
  <c r="N24" i="3"/>
  <c r="N15" i="3"/>
  <c r="R15" i="3" s="1"/>
  <c r="J15" i="2" s="1"/>
  <c r="J15" i="3" s="1"/>
  <c r="N31" i="3"/>
  <c r="I43" i="3"/>
  <c r="Q20" i="3"/>
  <c r="Q44" i="3"/>
  <c r="O15" i="3"/>
  <c r="O43" i="3"/>
  <c r="P21" i="3"/>
  <c r="Q9" i="3"/>
  <c r="Q37" i="3"/>
  <c r="N33" i="3"/>
  <c r="N36" i="3"/>
  <c r="R36" i="3" s="1"/>
  <c r="J36" i="2" s="1"/>
  <c r="J36" i="3" s="1"/>
  <c r="N27" i="3"/>
  <c r="O12" i="3"/>
  <c r="P12" i="3"/>
  <c r="P23" i="3"/>
  <c r="O23" i="3"/>
  <c r="Q23" i="3"/>
  <c r="I17" i="3"/>
  <c r="Q17" i="3"/>
  <c r="O17" i="3"/>
  <c r="P17" i="3"/>
  <c r="N12" i="3"/>
  <c r="I7" i="3"/>
  <c r="A7" i="2" s="1"/>
  <c r="I101" i="3"/>
  <c r="I65" i="3"/>
  <c r="I53" i="3"/>
  <c r="I41" i="3"/>
  <c r="I29" i="3"/>
  <c r="I85" i="3"/>
  <c r="I61" i="3"/>
  <c r="I49" i="3"/>
  <c r="I13" i="3"/>
  <c r="I90" i="3"/>
  <c r="I78" i="3"/>
  <c r="I54" i="3"/>
  <c r="I42" i="3"/>
  <c r="I86" i="3"/>
  <c r="I74" i="3"/>
  <c r="I62" i="3"/>
  <c r="I50" i="3"/>
  <c r="I91" i="3"/>
  <c r="I88" i="3"/>
  <c r="I64" i="3"/>
  <c r="I52" i="3"/>
  <c r="R58" i="3" l="1"/>
  <c r="J58" i="2" s="1"/>
  <c r="J58" i="3" s="1"/>
  <c r="R85" i="3"/>
  <c r="J85" i="2" s="1"/>
  <c r="J85" i="3" s="1"/>
  <c r="R50" i="3"/>
  <c r="J50" i="2" s="1"/>
  <c r="J50" i="3" s="1"/>
  <c r="R41" i="3"/>
  <c r="J41" i="2" s="1"/>
  <c r="J41" i="3" s="1"/>
  <c r="R46" i="3"/>
  <c r="J46" i="2" s="1"/>
  <c r="J46" i="3" s="1"/>
  <c r="R98" i="3"/>
  <c r="J98" i="2" s="1"/>
  <c r="J98" i="3" s="1"/>
  <c r="R71" i="3"/>
  <c r="J71" i="2" s="1"/>
  <c r="J71" i="3" s="1"/>
  <c r="R37" i="3"/>
  <c r="J37" i="2" s="1"/>
  <c r="J37" i="3" s="1"/>
  <c r="R89" i="3"/>
  <c r="J89" i="2" s="1"/>
  <c r="J89" i="3" s="1"/>
  <c r="R13" i="3"/>
  <c r="J13" i="2" s="1"/>
  <c r="J13" i="3" s="1"/>
  <c r="R34" i="3"/>
  <c r="J34" i="2" s="1"/>
  <c r="J34" i="3" s="1"/>
  <c r="R94" i="3"/>
  <c r="J94" i="2" s="1"/>
  <c r="J94" i="3" s="1"/>
  <c r="R100" i="3"/>
  <c r="J100" i="2" s="1"/>
  <c r="J100" i="3" s="1"/>
  <c r="R70" i="3"/>
  <c r="J70" i="2" s="1"/>
  <c r="J70" i="3" s="1"/>
  <c r="R52" i="3"/>
  <c r="J52" i="2" s="1"/>
  <c r="J52" i="3" s="1"/>
  <c r="R95" i="3"/>
  <c r="J95" i="2" s="1"/>
  <c r="J95" i="3" s="1"/>
  <c r="R40" i="3"/>
  <c r="J40" i="2" s="1"/>
  <c r="J40" i="3" s="1"/>
  <c r="R29" i="3"/>
  <c r="J29" i="2" s="1"/>
  <c r="J29" i="3" s="1"/>
  <c r="R99" i="3"/>
  <c r="J99" i="2" s="1"/>
  <c r="J99" i="3" s="1"/>
  <c r="R88" i="3"/>
  <c r="J88" i="2" s="1"/>
  <c r="J88" i="3" s="1"/>
  <c r="R97" i="3"/>
  <c r="J97" i="2" s="1"/>
  <c r="J97" i="3" s="1"/>
  <c r="R30" i="3"/>
  <c r="J30" i="2" s="1"/>
  <c r="J30" i="3" s="1"/>
  <c r="R78" i="3"/>
  <c r="J78" i="2" s="1"/>
  <c r="J78" i="3" s="1"/>
  <c r="R19" i="3"/>
  <c r="J19" i="2" s="1"/>
  <c r="J19" i="3" s="1"/>
  <c r="R91" i="3"/>
  <c r="J91" i="2" s="1"/>
  <c r="J91" i="3" s="1"/>
  <c r="R62" i="3"/>
  <c r="J62" i="2" s="1"/>
  <c r="J62" i="3" s="1"/>
  <c r="R43" i="3"/>
  <c r="J43" i="2" s="1"/>
  <c r="J43" i="3" s="1"/>
  <c r="R65" i="3"/>
  <c r="J65" i="2" s="1"/>
  <c r="J65" i="3" s="1"/>
  <c r="R32" i="3"/>
  <c r="J32" i="2" s="1"/>
  <c r="J32" i="3" s="1"/>
  <c r="R28" i="3"/>
  <c r="J28" i="2" s="1"/>
  <c r="J28" i="3" s="1"/>
  <c r="R79" i="3"/>
  <c r="J79" i="2" s="1"/>
  <c r="J79" i="3" s="1"/>
  <c r="R42" i="3"/>
  <c r="J42" i="2" s="1"/>
  <c r="J42" i="3" s="1"/>
  <c r="R25" i="3"/>
  <c r="J25" i="2" s="1"/>
  <c r="J25" i="3" s="1"/>
  <c r="R102" i="3"/>
  <c r="J102" i="2" s="1"/>
  <c r="J102" i="3" s="1"/>
  <c r="R66" i="3"/>
  <c r="J66" i="2" s="1"/>
  <c r="J66" i="3" s="1"/>
  <c r="R55" i="3"/>
  <c r="J55" i="2" s="1"/>
  <c r="J55" i="3" s="1"/>
  <c r="R51" i="3"/>
  <c r="J51" i="2" s="1"/>
  <c r="J51" i="3" s="1"/>
  <c r="R21" i="3"/>
  <c r="J21" i="2" s="1"/>
  <c r="J21" i="3" s="1"/>
  <c r="R54" i="3"/>
  <c r="J54" i="2" s="1"/>
  <c r="J54" i="3" s="1"/>
  <c r="R101" i="3"/>
  <c r="J101" i="2" s="1"/>
  <c r="J101" i="3" s="1"/>
  <c r="R92" i="3"/>
  <c r="J92" i="2" s="1"/>
  <c r="J92" i="3" s="1"/>
  <c r="R81" i="3"/>
  <c r="J81" i="2" s="1"/>
  <c r="J81" i="3" s="1"/>
  <c r="R14" i="3"/>
  <c r="J14" i="2" s="1"/>
  <c r="J14" i="3" s="1"/>
  <c r="R26" i="3"/>
  <c r="J26" i="2" s="1"/>
  <c r="J26" i="3" s="1"/>
  <c r="R20" i="3"/>
  <c r="J20" i="2" s="1"/>
  <c r="J20" i="3" s="1"/>
  <c r="R69" i="3"/>
  <c r="J69" i="2" s="1"/>
  <c r="J69" i="3" s="1"/>
  <c r="R68" i="3"/>
  <c r="J68" i="2" s="1"/>
  <c r="J68" i="3" s="1"/>
  <c r="R57" i="3"/>
  <c r="J57" i="2" s="1"/>
  <c r="J57" i="3" s="1"/>
  <c r="R53" i="3"/>
  <c r="J53" i="2" s="1"/>
  <c r="J53" i="3" s="1"/>
  <c r="R24" i="3"/>
  <c r="J24" i="2" s="1"/>
  <c r="J24" i="3" s="1"/>
  <c r="R96" i="3"/>
  <c r="J96" i="2" s="1"/>
  <c r="J96" i="3" s="1"/>
  <c r="R61" i="3"/>
  <c r="J61" i="2" s="1"/>
  <c r="J61" i="3" s="1"/>
  <c r="R59" i="3"/>
  <c r="J59" i="2" s="1"/>
  <c r="J59" i="3" s="1"/>
  <c r="R18" i="3"/>
  <c r="J18" i="2" s="1"/>
  <c r="J18" i="3" s="1"/>
  <c r="R72" i="3"/>
  <c r="J72" i="2" s="1"/>
  <c r="J72" i="3" s="1"/>
  <c r="R64" i="3"/>
  <c r="J64" i="2" s="1"/>
  <c r="J64" i="3" s="1"/>
  <c r="R83" i="3"/>
  <c r="J83" i="2" s="1"/>
  <c r="J83" i="3" s="1"/>
  <c r="R8" i="3"/>
  <c r="J8" i="2" s="1"/>
  <c r="J8" i="3" s="1"/>
  <c r="A9" i="3"/>
  <c r="A16" i="3"/>
  <c r="A8" i="3"/>
  <c r="R11" i="3"/>
  <c r="J11" i="2" s="1"/>
  <c r="J11" i="3" s="1"/>
  <c r="R10" i="3"/>
  <c r="J10" i="2" s="1"/>
  <c r="J10" i="3" s="1"/>
  <c r="R9" i="3"/>
  <c r="J9" i="2" s="1"/>
  <c r="J9" i="3" s="1"/>
  <c r="R45" i="3"/>
  <c r="J45" i="2" s="1"/>
  <c r="J45" i="3" s="1"/>
  <c r="R22" i="3"/>
  <c r="J22" i="2" s="1"/>
  <c r="J22" i="3" s="1"/>
  <c r="R12" i="3"/>
  <c r="J12" i="2" s="1"/>
  <c r="J12" i="3" s="1"/>
  <c r="R31" i="3"/>
  <c r="J31" i="2" s="1"/>
  <c r="J31" i="3" s="1"/>
  <c r="R27" i="3"/>
  <c r="J27" i="2" s="1"/>
  <c r="J27" i="3" s="1"/>
  <c r="R33" i="3"/>
  <c r="J33" i="2" s="1"/>
  <c r="J33" i="3" s="1"/>
  <c r="R44" i="3"/>
  <c r="J44" i="2" s="1"/>
  <c r="J44" i="3" s="1"/>
  <c r="R48" i="3"/>
  <c r="J48" i="2" s="1"/>
  <c r="J48" i="3" s="1"/>
  <c r="R49" i="3"/>
  <c r="J49" i="2" s="1"/>
  <c r="J49" i="3" s="1"/>
  <c r="R17" i="3"/>
  <c r="J17" i="2" s="1"/>
  <c r="J17" i="3" s="1"/>
  <c r="R23" i="3"/>
  <c r="J23" i="2" s="1"/>
  <c r="J23" i="3" s="1"/>
  <c r="R7" i="3"/>
  <c r="J7" i="2" s="1"/>
  <c r="J7" i="3" s="1"/>
  <c r="A7" i="3" l="1"/>
  <c r="A10" i="3"/>
  <c r="A2" i="2" l="1"/>
</calcChain>
</file>

<file path=xl/sharedStrings.xml><?xml version="1.0" encoding="utf-8"?>
<sst xmlns="http://schemas.openxmlformats.org/spreadsheetml/2006/main" count="279" uniqueCount="72">
  <si>
    <t>コメント</t>
  </si>
  <si>
    <r>
      <t>お名前</t>
    </r>
    <r>
      <rPr>
        <sz val="9"/>
        <color rgb="FFFF0000"/>
        <rFont val="游ゴシック"/>
        <family val="3"/>
        <charset val="128"/>
        <scheme val="minor"/>
      </rPr>
      <t xml:space="preserve"> [必須]</t>
    </r>
    <phoneticPr fontId="5"/>
  </si>
  <si>
    <r>
      <t xml:space="preserve">ご住所 </t>
    </r>
    <r>
      <rPr>
        <sz val="9"/>
        <color rgb="FFFF0000"/>
        <rFont val="游ゴシック"/>
        <family val="3"/>
        <charset val="128"/>
        <scheme val="minor"/>
      </rPr>
      <t>[必須]</t>
    </r>
    <phoneticPr fontId="5"/>
  </si>
  <si>
    <r>
      <t>ご所属</t>
    </r>
    <r>
      <rPr>
        <sz val="9"/>
        <color rgb="FFFF0000"/>
        <rFont val="游ゴシック"/>
        <family val="3"/>
        <charset val="128"/>
        <scheme val="minor"/>
      </rPr>
      <t xml:space="preserve"> [必須]</t>
    </r>
    <phoneticPr fontId="5"/>
  </si>
  <si>
    <r>
      <t>代理店</t>
    </r>
    <r>
      <rPr>
        <sz val="9"/>
        <color rgb="FFFF0000"/>
        <rFont val="游ゴシック"/>
        <family val="3"/>
        <charset val="128"/>
        <scheme val="minor"/>
      </rPr>
      <t xml:space="preserve"> [必須]</t>
    </r>
    <phoneticPr fontId="5"/>
  </si>
  <si>
    <r>
      <t xml:space="preserve">TEL </t>
    </r>
    <r>
      <rPr>
        <sz val="9"/>
        <color rgb="FFFF0000"/>
        <rFont val="游ゴシック"/>
        <family val="3"/>
        <charset val="128"/>
        <scheme val="minor"/>
      </rPr>
      <t>[必須]</t>
    </r>
    <phoneticPr fontId="5"/>
  </si>
  <si>
    <r>
      <t>Email</t>
    </r>
    <r>
      <rPr>
        <sz val="9"/>
        <color rgb="FFFF0000"/>
        <rFont val="游ゴシック"/>
        <family val="3"/>
        <charset val="128"/>
        <scheme val="minor"/>
      </rPr>
      <t xml:space="preserve"> [必須]</t>
    </r>
    <phoneticPr fontId="5"/>
  </si>
  <si>
    <r>
      <t>配達先</t>
    </r>
    <r>
      <rPr>
        <sz val="9"/>
        <color rgb="FFFF0000"/>
        <rFont val="游ゴシック"/>
        <family val="3"/>
        <charset val="128"/>
        <scheme val="minor"/>
      </rPr>
      <t xml:space="preserve"> [必須]</t>
    </r>
    <rPh sb="2" eb="3">
      <t>サキ</t>
    </rPh>
    <phoneticPr fontId="5"/>
  </si>
  <si>
    <t>お届け先となるため、郵便番号、番地、部屋番号までご記入ください</t>
    <phoneticPr fontId="5"/>
  </si>
  <si>
    <t>学校、研究機関、会社、勤務先名、部署名まで詳細にご記入ください</t>
    <phoneticPr fontId="5"/>
  </si>
  <si>
    <t>お届け先やご注文内容について補足がありましたらご記入ください [任意]</t>
    <phoneticPr fontId="5"/>
  </si>
  <si>
    <r>
      <rPr>
        <b/>
        <sz val="11"/>
        <color rgb="FFFF0000"/>
        <rFont val="游ゴシック"/>
        <family val="3"/>
        <charset val="128"/>
        <scheme val="minor"/>
      </rPr>
      <t>← ここから</t>
    </r>
    <r>
      <rPr>
        <sz val="11"/>
        <color theme="1"/>
        <rFont val="游ゴシック"/>
        <family val="2"/>
        <charset val="128"/>
        <scheme val="minor"/>
      </rPr>
      <t>ご入力願います。ご注文者様の氏名</t>
    </r>
    <rPh sb="7" eb="9">
      <t>ニュウリョク</t>
    </rPh>
    <rPh sb="9" eb="10">
      <t>ネガ</t>
    </rPh>
    <phoneticPr fontId="5"/>
  </si>
  <si>
    <r>
      <t>配達先についてご希望を</t>
    </r>
    <r>
      <rPr>
        <b/>
        <sz val="11"/>
        <color rgb="FFFF0000"/>
        <rFont val="游ゴシック"/>
        <family val="3"/>
        <charset val="128"/>
        <scheme val="minor"/>
      </rPr>
      <t>プルダウン</t>
    </r>
    <r>
      <rPr>
        <sz val="11"/>
        <color theme="1"/>
        <rFont val="游ゴシック"/>
        <family val="2"/>
        <charset val="128"/>
        <scheme val="minor"/>
      </rPr>
      <t>から選択してください</t>
    </r>
    <rPh sb="0" eb="3">
      <t>ハイタツサキ</t>
    </rPh>
    <phoneticPr fontId="5"/>
  </si>
  <si>
    <t>試料名</t>
    <rPh sb="0" eb="3">
      <t>シリョウメイ</t>
    </rPh>
    <phoneticPr fontId="5"/>
  </si>
  <si>
    <t>お客様情報</t>
    <rPh sb="1" eb="3">
      <t>キャクサマ</t>
    </rPh>
    <rPh sb="3" eb="5">
      <t>ジョウホウ</t>
    </rPh>
    <phoneticPr fontId="5"/>
  </si>
  <si>
    <t>上記住所へ平日配達（土曜日不可）</t>
  </si>
  <si>
    <t>・ 保存した入力済みファイル（.xlsx）をメール添付またはWEBフォームよりニッポンジーン オリゴ受注窓口 &lt;oligo-order@nippongene.com&gt;までお送りください。</t>
    <rPh sb="2" eb="4">
      <t>ホゾン</t>
    </rPh>
    <rPh sb="6" eb="8">
      <t>ニュウリョク</t>
    </rPh>
    <rPh sb="8" eb="9">
      <t>ズ</t>
    </rPh>
    <rPh sb="25" eb="27">
      <t>テンプ</t>
    </rPh>
    <rPh sb="50" eb="52">
      <t>ジュチュウ</t>
    </rPh>
    <rPh sb="52" eb="54">
      <t>マドグチ</t>
    </rPh>
    <rPh sb="86" eb="87">
      <t>オク</t>
    </rPh>
    <phoneticPr fontId="5"/>
  </si>
  <si>
    <t>納品形態</t>
    <rPh sb="0" eb="4">
      <t>ノウヒンケイタイ</t>
    </rPh>
    <phoneticPr fontId="5"/>
  </si>
  <si>
    <t>5'修飾</t>
  </si>
  <si>
    <t>3'修飾</t>
    <phoneticPr fontId="5"/>
  </si>
  <si>
    <t>Nippon Gene's Comment</t>
    <phoneticPr fontId="5"/>
  </si>
  <si>
    <t>事前ご相談事項</t>
  </si>
  <si>
    <t>通常は空欄のままでお願いします</t>
  </si>
  <si>
    <t>選択不要</t>
    <rPh sb="0" eb="4">
      <t>センタクフヨウ</t>
    </rPh>
    <phoneticPr fontId="5"/>
  </si>
  <si>
    <t>LEN</t>
    <phoneticPr fontId="5"/>
  </si>
  <si>
    <r>
      <t>試料名</t>
    </r>
    <r>
      <rPr>
        <b/>
        <sz val="11"/>
        <color rgb="FFFF0000"/>
        <rFont val="游ゴシック"/>
        <family val="3"/>
        <charset val="128"/>
        <scheme val="minor"/>
      </rPr>
      <t xml:space="preserve"> [入力]</t>
    </r>
    <rPh sb="0" eb="3">
      <t>シリョウメイ</t>
    </rPh>
    <rPh sb="5" eb="7">
      <t>ニュウリョク</t>
    </rPh>
    <phoneticPr fontId="5"/>
  </si>
  <si>
    <t>半角英字で記入※スペース不可</t>
    <phoneticPr fontId="5"/>
  </si>
  <si>
    <t>・ サービスごとに申込用紙(エクセルファイル)が異なりますのでご注意願います。配列情報は”Order Sheet”にご記入ください。</t>
    <rPh sb="39" eb="43">
      <t>ハイレツジョウホウ</t>
    </rPh>
    <rPh sb="59" eb="61">
      <t>キニュウ</t>
    </rPh>
    <phoneticPr fontId="5"/>
  </si>
  <si>
    <r>
      <t>自動入力</t>
    </r>
    <r>
      <rPr>
        <sz val="11"/>
        <color rgb="FFFF0000"/>
        <rFont val="游ゴシック"/>
        <family val="3"/>
        <charset val="128"/>
        <scheme val="minor"/>
      </rPr>
      <t>※</t>
    </r>
    <rPh sb="0" eb="4">
      <t>ジドウニュウリョク</t>
    </rPh>
    <phoneticPr fontId="5"/>
  </si>
  <si>
    <r>
      <rPr>
        <b/>
        <sz val="10"/>
        <color rgb="FFFF0000"/>
        <rFont val="游ゴシック"/>
        <family val="3"/>
        <charset val="128"/>
        <scheme val="minor"/>
      </rPr>
      <t>※</t>
    </r>
    <r>
      <rPr>
        <b/>
        <sz val="10"/>
        <color theme="4"/>
        <rFont val="游ゴシック"/>
        <family val="3"/>
        <charset val="128"/>
        <scheme val="minor"/>
      </rPr>
      <t>「ok」以外の場合、エラー内容を確認してください。</t>
    </r>
    <rPh sb="5" eb="7">
      <t>イガイ</t>
    </rPh>
    <rPh sb="8" eb="10">
      <t>バアイ</t>
    </rPh>
    <rPh sb="14" eb="16">
      <t>ナイヨウ</t>
    </rPh>
    <rPh sb="17" eb="19">
      <t>カクニン</t>
    </rPh>
    <phoneticPr fontId="5"/>
  </si>
  <si>
    <t>〒</t>
    <phoneticPr fontId="5"/>
  </si>
  <si>
    <t>代理店の支店名までご記入ください（請求先となります）</t>
    <rPh sb="0" eb="3">
      <t>ダイリテン</t>
    </rPh>
    <rPh sb="4" eb="7">
      <t>シテンメイ</t>
    </rPh>
    <rPh sb="10" eb="12">
      <t>キニュウ</t>
    </rPh>
    <phoneticPr fontId="5"/>
  </si>
  <si>
    <t>電話番号（直送の場合、送り状伝票に記載されます）</t>
    <rPh sb="5" eb="7">
      <t>チョクソウ</t>
    </rPh>
    <rPh sb="8" eb="10">
      <t>バアイ</t>
    </rPh>
    <rPh sb="11" eb="12">
      <t>オク</t>
    </rPh>
    <rPh sb="13" eb="14">
      <t>ジョウ</t>
    </rPh>
    <rPh sb="14" eb="16">
      <t>デンピョウ</t>
    </rPh>
    <rPh sb="17" eb="19">
      <t>キサイ</t>
    </rPh>
    <phoneticPr fontId="5"/>
  </si>
  <si>
    <t>脱塩</t>
  </si>
  <si>
    <t>プルダウン</t>
    <phoneticPr fontId="5"/>
  </si>
  <si>
    <t>スケール</t>
    <phoneticPr fontId="5"/>
  </si>
  <si>
    <t>※</t>
    <phoneticPr fontId="5"/>
  </si>
  <si>
    <t>半角英数字15字以内</t>
    <rPh sb="0" eb="5">
      <t>ハンカクエイスウジ</t>
    </rPh>
    <rPh sb="7" eb="10">
      <t>ジイナイ</t>
    </rPh>
    <phoneticPr fontId="5"/>
  </si>
  <si>
    <r>
      <t>塩基配列情報(5' to 3')</t>
    </r>
    <r>
      <rPr>
        <b/>
        <sz val="11"/>
        <color rgb="FFFF0000"/>
        <rFont val="游ゴシック"/>
        <family val="3"/>
        <charset val="128"/>
        <scheme val="minor"/>
      </rPr>
      <t xml:space="preserve">  [入力]</t>
    </r>
    <rPh sb="0" eb="6">
      <t>エンキハイレツジョウホウ</t>
    </rPh>
    <rPh sb="19" eb="21">
      <t>ニュウリョク</t>
    </rPh>
    <phoneticPr fontId="5"/>
  </si>
  <si>
    <r>
      <t xml:space="preserve">精製 </t>
    </r>
    <r>
      <rPr>
        <b/>
        <sz val="11"/>
        <color rgb="FFFF0000"/>
        <rFont val="游ゴシック"/>
        <family val="3"/>
        <charset val="128"/>
        <scheme val="minor"/>
      </rPr>
      <t xml:space="preserve"> [入力]</t>
    </r>
    <rPh sb="0" eb="2">
      <t>セイセイ</t>
    </rPh>
    <phoneticPr fontId="5"/>
  </si>
  <si>
    <r>
      <t>納品形態</t>
    </r>
    <r>
      <rPr>
        <b/>
        <sz val="11"/>
        <color rgb="FFFF0000"/>
        <rFont val="游ゴシック"/>
        <family val="3"/>
        <charset val="128"/>
        <scheme val="minor"/>
      </rPr>
      <t xml:space="preserve"> [入力]</t>
    </r>
    <rPh sb="0" eb="4">
      <t>ノウヒンケイタイ</t>
    </rPh>
    <phoneticPr fontId="5"/>
  </si>
  <si>
    <t>入力文字数</t>
    <rPh sb="0" eb="2">
      <t>ニュウリョク</t>
    </rPh>
    <rPh sb="2" eb="5">
      <t>モジスウ</t>
    </rPh>
    <phoneticPr fontId="5"/>
  </si>
  <si>
    <t>文字数(確認用)</t>
    <rPh sb="0" eb="2">
      <t>モジ</t>
    </rPh>
    <rPh sb="4" eb="7">
      <t>カクニンヨウ</t>
    </rPh>
    <phoneticPr fontId="5"/>
  </si>
  <si>
    <r>
      <rPr>
        <b/>
        <sz val="10"/>
        <color theme="2" tint="-0.499984740745262"/>
        <rFont val="游ゴシック"/>
        <family val="3"/>
        <charset val="128"/>
        <scheme val="minor"/>
      </rPr>
      <t>ATGC以外</t>
    </r>
    <r>
      <rPr>
        <sz val="10"/>
        <color theme="2" tint="-0.499984740745262"/>
        <rFont val="游ゴシック"/>
        <family val="3"/>
        <charset val="128"/>
        <scheme val="minor"/>
      </rPr>
      <t>の</t>
    </r>
    <rPh sb="4" eb="6">
      <t>イガイ</t>
    </rPh>
    <phoneticPr fontId="5"/>
  </si>
  <si>
    <t xml:space="preserve">精製 </t>
    <rPh sb="0" eb="2">
      <t>セイセイ</t>
    </rPh>
    <phoneticPr fontId="5"/>
  </si>
  <si>
    <t>塩基配列情報</t>
    <rPh sb="0" eb="6">
      <t>エンキハイレツジョウホウ</t>
    </rPh>
    <phoneticPr fontId="5"/>
  </si>
  <si>
    <t>Comment</t>
    <phoneticPr fontId="5"/>
  </si>
  <si>
    <t>スペースあり</t>
    <phoneticPr fontId="5"/>
  </si>
  <si>
    <t>鎖長オーバー</t>
    <rPh sb="0" eb="2">
      <t>サチョウ</t>
    </rPh>
    <phoneticPr fontId="5"/>
  </si>
  <si>
    <t>A</t>
    <phoneticPr fontId="5"/>
  </si>
  <si>
    <t>T</t>
    <phoneticPr fontId="5"/>
  </si>
  <si>
    <t>G</t>
    <phoneticPr fontId="5"/>
  </si>
  <si>
    <t>C</t>
    <phoneticPr fontId="5"/>
  </si>
  <si>
    <t>ASC</t>
    <phoneticPr fontId="5"/>
  </si>
  <si>
    <t>以外の文字数</t>
  </si>
  <si>
    <t>以外の文字数</t>
    <rPh sb="0" eb="2">
      <t>イガイ</t>
    </rPh>
    <rPh sb="3" eb="6">
      <t>モジスウ</t>
    </rPh>
    <phoneticPr fontId="5"/>
  </si>
  <si>
    <t>ATCG</t>
    <phoneticPr fontId="5"/>
  </si>
  <si>
    <t>試料名または配列が未入力です</t>
    <phoneticPr fontId="5"/>
  </si>
  <si>
    <t>ok</t>
  </si>
  <si>
    <t>精製または納品形態が未入力です</t>
    <rPh sb="0" eb="2">
      <t>セイセイ</t>
    </rPh>
    <rPh sb="5" eb="9">
      <t>ノウヒンケイタイ</t>
    </rPh>
    <phoneticPr fontId="5"/>
  </si>
  <si>
    <t>配列を確認してください</t>
    <rPh sb="0" eb="2">
      <t>ハイレツ</t>
    </rPh>
    <rPh sb="3" eb="5">
      <t>カクニン</t>
    </rPh>
    <phoneticPr fontId="5"/>
  </si>
  <si>
    <t>14mer以下の納品形態は「乾燥品」です</t>
    <rPh sb="5" eb="7">
      <t>イカ</t>
    </rPh>
    <rPh sb="8" eb="12">
      <t>ノウヒンケイタイ</t>
    </rPh>
    <rPh sb="14" eb="17">
      <t>カンソウヒン</t>
    </rPh>
    <phoneticPr fontId="5"/>
  </si>
  <si>
    <t>スタンダードオリゴ0.05 μmolスケール合成申込用紙</t>
    <phoneticPr fontId="5"/>
  </si>
  <si>
    <r>
      <t xml:space="preserve">・ </t>
    </r>
    <r>
      <rPr>
        <sz val="11"/>
        <color rgb="FFFF0000"/>
        <rFont val="游ゴシック"/>
        <family val="3"/>
        <charset val="128"/>
        <scheme val="minor"/>
      </rPr>
      <t>本紙は、スタンダードオリゴ用です。修飾オリゴやロングオリゴをご希望の場合は、別の申込用紙をご利用ください。</t>
    </r>
    <rPh sb="2" eb="4">
      <t>ホンシ</t>
    </rPh>
    <rPh sb="19" eb="21">
      <t>シュウショク</t>
    </rPh>
    <rPh sb="42" eb="46">
      <t>モウシコミヨウシ</t>
    </rPh>
    <phoneticPr fontId="5"/>
  </si>
  <si>
    <t>ご注文本数合計(エラー有は除く)</t>
    <rPh sb="1" eb="7">
      <t>チュウモンホンスウゴウケイ</t>
    </rPh>
    <rPh sb="11" eb="12">
      <t>アリ</t>
    </rPh>
    <rPh sb="13" eb="14">
      <t>ノゾ</t>
    </rPh>
    <phoneticPr fontId="5"/>
  </si>
  <si>
    <t>様からのスタンダードオリゴのご注文</t>
    <rPh sb="0" eb="1">
      <t>サマ</t>
    </rPh>
    <rPh sb="15" eb="17">
      <t>チュウモン</t>
    </rPh>
    <phoneticPr fontId="5"/>
  </si>
  <si>
    <r>
      <rPr>
        <b/>
        <sz val="10"/>
        <color rgb="FFFF0000"/>
        <rFont val="游ゴシック"/>
        <family val="3"/>
        <charset val="128"/>
        <scheme val="minor"/>
      </rPr>
      <t>※</t>
    </r>
    <r>
      <rPr>
        <b/>
        <sz val="10"/>
        <color theme="4"/>
        <rFont val="游ゴシック"/>
        <family val="3"/>
        <charset val="128"/>
        <scheme val="minor"/>
      </rPr>
      <t>「鎖長オーバー」50mer以上の場合、別スケールの合成サービスをご利用ください。</t>
    </r>
    <rPh sb="2" eb="4">
      <t>サチョウ</t>
    </rPh>
    <rPh sb="14" eb="16">
      <t>イジョウ</t>
    </rPh>
    <rPh sb="17" eb="19">
      <t>バアイ</t>
    </rPh>
    <rPh sb="20" eb="21">
      <t>ベツ</t>
    </rPh>
    <rPh sb="26" eb="28">
      <t>ゴウセイ</t>
    </rPh>
    <rPh sb="34" eb="36">
      <t>リヨウ</t>
    </rPh>
    <phoneticPr fontId="5"/>
  </si>
  <si>
    <t>ご注文者様のメールアドレス</t>
    <rPh sb="1" eb="5">
      <t>チュウモンシャサマ</t>
    </rPh>
    <phoneticPr fontId="5"/>
  </si>
  <si>
    <t>Liquid (100 uM)</t>
  </si>
  <si>
    <t>Dried</t>
  </si>
  <si>
    <r>
      <rPr>
        <b/>
        <sz val="10"/>
        <color theme="0"/>
        <rFont val="游ゴシック"/>
        <family val="3"/>
        <charset val="128"/>
        <scheme val="minor"/>
      </rPr>
      <t>ATGC以外</t>
    </r>
    <r>
      <rPr>
        <sz val="10"/>
        <color theme="0"/>
        <rFont val="游ゴシック"/>
        <family val="3"/>
        <charset val="128"/>
        <scheme val="minor"/>
      </rPr>
      <t>の</t>
    </r>
    <rPh sb="4" eb="6">
      <t>イガイ</t>
    </rPh>
    <phoneticPr fontId="5"/>
  </si>
  <si>
    <t>納品形態の「Liquid (100 uM」は100 μmol/L水溶液です。「Dried」は乾燥品です。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</si>
</sst>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本&quot;\ "/>
  </numFmts>
  <fonts count="42" x14ac:knownFonts="1">
    <font>
      <sz val="11"/>
      <color theme="1"/>
      <name val="游ゴシック"/>
      <family val="2"/>
      <charset val="128"/>
      <scheme val="minor"/>
    </font>
    <font>
      <sz val="11"/>
      <color theme="0"/>
      <name val="游ゴシック"/>
      <family val="2"/>
      <charset val="128"/>
      <scheme val="minor"/>
    </font>
    <font>
      <b/>
      <sz val="11"/>
      <color theme="1"/>
      <name val="游ゴシック"/>
      <family val="3"/>
      <charset val="128"/>
      <scheme val="minor"/>
    </font>
    <font>
      <b/>
      <sz val="18"/>
      <color theme="1"/>
      <name val="游ゴシック"/>
      <family val="3"/>
      <charset val="128"/>
      <scheme val="minor"/>
    </font>
    <font>
      <b/>
      <sz val="24"/>
      <color theme="1"/>
      <name val="游ゴシック"/>
      <family val="3"/>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9"/>
      <color rgb="FFFF0000"/>
      <name val="游ゴシック"/>
      <family val="3"/>
      <charset val="128"/>
      <scheme val="minor"/>
    </font>
    <font>
      <sz val="11"/>
      <color theme="0"/>
      <name val="游ゴシック"/>
      <family val="3"/>
      <charset val="128"/>
      <scheme val="minor"/>
    </font>
    <font>
      <sz val="11"/>
      <color theme="4"/>
      <name val="游ゴシック"/>
      <family val="3"/>
      <charset val="128"/>
      <scheme val="minor"/>
    </font>
    <font>
      <b/>
      <sz val="14"/>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sz val="14"/>
      <color theme="1"/>
      <name val="游ゴシック"/>
      <family val="2"/>
      <charset val="128"/>
      <scheme val="minor"/>
    </font>
    <font>
      <u/>
      <sz val="11"/>
      <color theme="1"/>
      <name val="游ゴシック"/>
      <family val="2"/>
      <charset val="128"/>
      <scheme val="minor"/>
    </font>
    <font>
      <u/>
      <sz val="11"/>
      <color theme="1"/>
      <name val="游ゴシック"/>
      <family val="3"/>
      <charset val="128"/>
      <scheme val="minor"/>
    </font>
    <font>
      <sz val="11"/>
      <color theme="4"/>
      <name val="游ゴシック"/>
      <family val="2"/>
      <charset val="128"/>
      <scheme val="minor"/>
    </font>
    <font>
      <b/>
      <sz val="11"/>
      <color theme="2" tint="-0.499984740745262"/>
      <name val="游ゴシック"/>
      <family val="3"/>
      <charset val="128"/>
      <scheme val="minor"/>
    </font>
    <font>
      <b/>
      <sz val="14"/>
      <color theme="1"/>
      <name val="游ゴシック"/>
      <family val="3"/>
      <charset val="128"/>
      <scheme val="minor"/>
    </font>
    <font>
      <sz val="12"/>
      <color theme="2" tint="-0.749992370372631"/>
      <name val="游ゴシック"/>
      <family val="2"/>
      <charset val="128"/>
      <scheme val="minor"/>
    </font>
    <font>
      <b/>
      <sz val="10"/>
      <color theme="4"/>
      <name val="游ゴシック"/>
      <family val="3"/>
      <charset val="128"/>
      <scheme val="minor"/>
    </font>
    <font>
      <b/>
      <sz val="12"/>
      <color theme="1"/>
      <name val="游ゴシック"/>
      <family val="3"/>
      <charset val="128"/>
      <scheme val="minor"/>
    </font>
    <font>
      <sz val="11"/>
      <color theme="2" tint="-0.499984740745262"/>
      <name val="游ゴシック"/>
      <family val="3"/>
      <charset val="128"/>
      <scheme val="minor"/>
    </font>
    <font>
      <sz val="12"/>
      <color theme="1"/>
      <name val="游ゴシック"/>
      <family val="2"/>
      <charset val="128"/>
      <scheme val="minor"/>
    </font>
    <font>
      <sz val="11"/>
      <color rgb="FFFF0000"/>
      <name val="游ゴシック"/>
      <family val="3"/>
      <charset val="128"/>
      <scheme val="minor"/>
    </font>
    <font>
      <b/>
      <sz val="10"/>
      <color rgb="FFFF0000"/>
      <name val="游ゴシック"/>
      <family val="3"/>
      <charset val="128"/>
      <scheme val="minor"/>
    </font>
    <font>
      <sz val="12"/>
      <name val="游ゴシック"/>
      <family val="2"/>
      <charset val="128"/>
      <scheme val="minor"/>
    </font>
    <font>
      <sz val="11"/>
      <color theme="2" tint="-0.749992370372631"/>
      <name val="游ゴシック"/>
      <family val="2"/>
      <charset val="128"/>
      <scheme val="minor"/>
    </font>
    <font>
      <sz val="10"/>
      <color theme="2" tint="-0.499984740745262"/>
      <name val="游ゴシック"/>
      <family val="3"/>
      <charset val="128"/>
      <scheme val="minor"/>
    </font>
    <font>
      <sz val="9"/>
      <color theme="2" tint="-0.499984740745262"/>
      <name val="游ゴシック"/>
      <family val="3"/>
      <charset val="128"/>
      <scheme val="minor"/>
    </font>
    <font>
      <b/>
      <sz val="10"/>
      <color theme="2" tint="-0.499984740745262"/>
      <name val="游ゴシック"/>
      <family val="3"/>
      <charset val="128"/>
      <scheme val="minor"/>
    </font>
    <font>
      <sz val="10"/>
      <color theme="4"/>
      <name val="游ゴシック"/>
      <family val="3"/>
      <charset val="128"/>
      <scheme val="minor"/>
    </font>
    <font>
      <sz val="10"/>
      <color theme="4"/>
      <name val="游ゴシック"/>
      <family val="2"/>
      <charset val="128"/>
      <scheme val="minor"/>
    </font>
    <font>
      <sz val="10"/>
      <name val="游ゴシック"/>
      <family val="2"/>
      <charset val="128"/>
      <scheme val="minor"/>
    </font>
    <font>
      <b/>
      <sz val="11"/>
      <color theme="0"/>
      <name val="游ゴシック"/>
      <family val="3"/>
      <charset val="128"/>
      <scheme val="minor"/>
    </font>
    <font>
      <sz val="10"/>
      <color theme="0"/>
      <name val="游ゴシック"/>
      <family val="3"/>
      <charset val="128"/>
      <scheme val="minor"/>
    </font>
    <font>
      <b/>
      <sz val="10"/>
      <color theme="0"/>
      <name val="游ゴシック"/>
      <family val="3"/>
      <charset val="128"/>
      <scheme val="minor"/>
    </font>
    <font>
      <sz val="9"/>
      <color theme="0"/>
      <name val="游ゴシック"/>
      <family val="3"/>
      <charset val="128"/>
      <scheme val="minor"/>
    </font>
    <font>
      <sz val="8"/>
      <color theme="0"/>
      <name val="游ゴシック"/>
      <family val="3"/>
      <charset val="128"/>
      <scheme val="minor"/>
    </font>
    <font>
      <b/>
      <sz val="10"/>
      <color theme="1" tint="0.499984740745262"/>
      <name val="游ゴシック"/>
      <family val="3"/>
      <charset val="128"/>
      <scheme val="minor"/>
    </font>
    <font>
      <sz val="12"/>
      <color theme="1"/>
      <name val="Courier New"/>
      <family val="3"/>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7" fillId="3" borderId="1" xfId="0" applyFont="1" applyFill="1" applyBorder="1">
      <alignment vertical="center"/>
    </xf>
    <xf numFmtId="0" fontId="0" fillId="4" borderId="0" xfId="0" applyFill="1">
      <alignment vertical="center"/>
    </xf>
    <xf numFmtId="0" fontId="4" fillId="4" borderId="0" xfId="0" applyFont="1" applyFill="1">
      <alignment vertical="center"/>
    </xf>
    <xf numFmtId="0" fontId="3" fillId="4" borderId="0" xfId="0" applyFont="1" applyFill="1">
      <alignment vertical="center"/>
    </xf>
    <xf numFmtId="0" fontId="1" fillId="0" borderId="0" xfId="0" applyFont="1">
      <alignment vertical="center"/>
    </xf>
    <xf numFmtId="0" fontId="9" fillId="0" borderId="0" xfId="0" applyFont="1">
      <alignment vertical="center"/>
    </xf>
    <xf numFmtId="0" fontId="6" fillId="4" borderId="1" xfId="0" applyFont="1" applyFill="1" applyBorder="1">
      <alignment vertical="center"/>
    </xf>
    <xf numFmtId="0" fontId="6" fillId="4" borderId="1" xfId="0" applyFont="1" applyFill="1" applyBorder="1" applyAlignment="1">
      <alignment vertical="center" wrapText="1"/>
    </xf>
    <xf numFmtId="0" fontId="0" fillId="5" borderId="1" xfId="0" applyFill="1" applyBorder="1">
      <alignment vertical="center"/>
    </xf>
    <xf numFmtId="0" fontId="0" fillId="5" borderId="1" xfId="0" applyFill="1" applyBorder="1" applyAlignment="1">
      <alignment vertical="center" wrapText="1"/>
    </xf>
    <xf numFmtId="0" fontId="13" fillId="5" borderId="1" xfId="0" applyFont="1" applyFill="1" applyBorder="1">
      <alignment vertical="center"/>
    </xf>
    <xf numFmtId="0" fontId="2" fillId="3" borderId="2" xfId="0" applyFont="1" applyFill="1" applyBorder="1">
      <alignment vertical="center"/>
    </xf>
    <xf numFmtId="0" fontId="17" fillId="3" borderId="3" xfId="0" applyFont="1" applyFill="1" applyBorder="1">
      <alignment vertical="center"/>
    </xf>
    <xf numFmtId="0" fontId="10" fillId="3" borderId="3" xfId="0" applyFont="1" applyFill="1" applyBorder="1">
      <alignment vertical="center"/>
    </xf>
    <xf numFmtId="0" fontId="18" fillId="3" borderId="2" xfId="0" applyFont="1" applyFill="1" applyBorder="1">
      <alignment vertical="center"/>
    </xf>
    <xf numFmtId="0" fontId="15" fillId="4" borderId="0" xfId="0" applyFont="1" applyFill="1">
      <alignment vertical="center"/>
    </xf>
    <xf numFmtId="0" fontId="16" fillId="4" borderId="0" xfId="0" applyFont="1" applyFill="1">
      <alignment vertical="center"/>
    </xf>
    <xf numFmtId="0" fontId="21" fillId="4" borderId="0" xfId="0" applyFont="1" applyFill="1">
      <alignment vertical="center"/>
    </xf>
    <xf numFmtId="0" fontId="11" fillId="2" borderId="1" xfId="0" applyFont="1" applyFill="1" applyBorder="1">
      <alignment vertical="center"/>
    </xf>
    <xf numFmtId="0" fontId="23" fillId="3" borderId="3" xfId="0" applyFont="1" applyFill="1" applyBorder="1">
      <alignment vertical="center"/>
    </xf>
    <xf numFmtId="0" fontId="19" fillId="4" borderId="0" xfId="0" applyFont="1" applyFill="1" applyAlignment="1">
      <alignment horizontal="right" vertical="center"/>
    </xf>
    <xf numFmtId="176" fontId="19" fillId="4" borderId="0" xfId="0" applyNumberFormat="1" applyFont="1" applyFill="1">
      <alignment vertical="center"/>
    </xf>
    <xf numFmtId="0" fontId="18" fillId="3" borderId="4" xfId="0" applyFont="1" applyFill="1" applyBorder="1">
      <alignment vertical="center"/>
    </xf>
    <xf numFmtId="0" fontId="25" fillId="3" borderId="5" xfId="0" applyFont="1" applyFill="1" applyBorder="1">
      <alignment vertical="center"/>
    </xf>
    <xf numFmtId="0" fontId="23" fillId="3" borderId="2" xfId="0" applyFont="1" applyFill="1" applyBorder="1">
      <alignment vertical="center"/>
    </xf>
    <xf numFmtId="0" fontId="29" fillId="3" borderId="3" xfId="0" applyFont="1" applyFill="1" applyBorder="1">
      <alignment vertical="center"/>
    </xf>
    <xf numFmtId="0" fontId="30" fillId="3" borderId="3" xfId="0" applyFont="1" applyFill="1" applyBorder="1">
      <alignment vertical="center"/>
    </xf>
    <xf numFmtId="0" fontId="29" fillId="3" borderId="2" xfId="0" applyFont="1" applyFill="1" applyBorder="1">
      <alignment vertical="center"/>
    </xf>
    <xf numFmtId="0" fontId="32" fillId="4" borderId="0" xfId="0" applyFont="1" applyFill="1">
      <alignment vertical="center"/>
    </xf>
    <xf numFmtId="0" fontId="22" fillId="5" borderId="1" xfId="0" applyFont="1" applyFill="1" applyBorder="1" applyAlignment="1">
      <alignment horizontal="center" vertical="center"/>
    </xf>
    <xf numFmtId="0" fontId="20" fillId="5" borderId="1" xfId="0" applyFont="1" applyFill="1" applyBorder="1">
      <alignment vertical="center"/>
    </xf>
    <xf numFmtId="0" fontId="28" fillId="5" borderId="1" xfId="0" applyFont="1" applyFill="1" applyBorder="1">
      <alignment vertical="center"/>
    </xf>
    <xf numFmtId="0" fontId="33" fillId="5" borderId="1" xfId="0" applyFont="1" applyFill="1" applyBorder="1">
      <alignment vertical="center"/>
    </xf>
    <xf numFmtId="0" fontId="27" fillId="0" borderId="1" xfId="0" applyFont="1" applyBorder="1" applyProtection="1">
      <alignment vertical="center"/>
      <protection locked="0"/>
    </xf>
    <xf numFmtId="0" fontId="34" fillId="0" borderId="1" xfId="0" applyFont="1" applyBorder="1" applyProtection="1">
      <alignment vertical="center"/>
      <protection locked="0"/>
    </xf>
    <xf numFmtId="0" fontId="24" fillId="4" borderId="1" xfId="0" applyFont="1" applyFill="1" applyBorder="1" applyAlignment="1" applyProtection="1">
      <alignment horizontal="left" vertical="center"/>
      <protection locked="0"/>
    </xf>
    <xf numFmtId="0" fontId="14" fillId="5" borderId="1" xfId="0" applyFont="1" applyFill="1" applyBorder="1" applyProtection="1">
      <alignment vertical="center"/>
      <protection locked="0"/>
    </xf>
    <xf numFmtId="0" fontId="35"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49" fontId="6" fillId="4" borderId="1" xfId="0" applyNumberFormat="1" applyFont="1" applyFill="1" applyBorder="1">
      <alignment vertical="center"/>
    </xf>
    <xf numFmtId="0" fontId="40" fillId="4" borderId="0" xfId="0" applyFont="1" applyFill="1">
      <alignment vertical="center"/>
    </xf>
    <xf numFmtId="0" fontId="41" fillId="4" borderId="1" xfId="0" applyFont="1" applyFill="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0</xdr:col>
      <xdr:colOff>304800</xdr:colOff>
      <xdr:row>17</xdr:row>
      <xdr:rowOff>66675</xdr:rowOff>
    </xdr:to>
    <xdr:sp macro="" textlink="">
      <xdr:nvSpPr>
        <xdr:cNvPr id="1025" name="AutoShape 1">
          <a:extLst>
            <a:ext uri="{FF2B5EF4-FFF2-40B4-BE49-F238E27FC236}">
              <a16:creationId xmlns:a16="http://schemas.microsoft.com/office/drawing/2014/main" id="{B0A4B716-D56F-65BA-92EB-44AD997DB544}"/>
            </a:ext>
          </a:extLst>
        </xdr:cNvPr>
        <xdr:cNvSpPr>
          <a:spLocks noChangeAspect="1" noChangeArrowheads="1"/>
        </xdr:cNvSpPr>
      </xdr:nvSpPr>
      <xdr:spPr bwMode="auto">
        <a:xfrm>
          <a:off x="0" y="683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4C78-517F-42DF-8606-FE6C99D3507A}">
  <sheetPr>
    <tabColor rgb="FFFF0000"/>
  </sheetPr>
  <dimension ref="A1:C17"/>
  <sheetViews>
    <sheetView tabSelected="1" zoomScaleNormal="100" workbookViewId="0">
      <selection activeCell="B7" sqref="B7"/>
    </sheetView>
  </sheetViews>
  <sheetFormatPr defaultRowHeight="18.75" x14ac:dyDescent="0.4"/>
  <cols>
    <col min="1" max="1" width="14.625" bestFit="1" customWidth="1"/>
    <col min="2" max="2" width="71.875" bestFit="1" customWidth="1"/>
    <col min="3" max="3" width="69.375" bestFit="1" customWidth="1"/>
  </cols>
  <sheetData>
    <row r="1" spans="1:3" ht="39.75" x14ac:dyDescent="0.4">
      <c r="A1" s="3" t="s">
        <v>62</v>
      </c>
      <c r="B1" s="2"/>
      <c r="C1" s="2"/>
    </row>
    <row r="2" spans="1:3" x14ac:dyDescent="0.4">
      <c r="A2" s="2" t="s">
        <v>16</v>
      </c>
      <c r="B2" s="2"/>
      <c r="C2" s="2"/>
    </row>
    <row r="3" spans="1:3" x14ac:dyDescent="0.4">
      <c r="A3" s="2" t="s">
        <v>27</v>
      </c>
      <c r="B3" s="2"/>
      <c r="C3" s="2"/>
    </row>
    <row r="4" spans="1:3" x14ac:dyDescent="0.4">
      <c r="A4" s="2" t="s">
        <v>63</v>
      </c>
      <c r="B4" s="2"/>
      <c r="C4" s="2"/>
    </row>
    <row r="5" spans="1:3" ht="9" customHeight="1" x14ac:dyDescent="0.4">
      <c r="A5" s="2"/>
      <c r="B5" s="2"/>
      <c r="C5" s="2"/>
    </row>
    <row r="6" spans="1:3" ht="30" x14ac:dyDescent="0.4">
      <c r="A6" s="4" t="s">
        <v>14</v>
      </c>
      <c r="B6" s="2"/>
      <c r="C6" s="2"/>
    </row>
    <row r="7" spans="1:3" ht="34.5" customHeight="1" x14ac:dyDescent="0.4">
      <c r="A7" s="1" t="s">
        <v>1</v>
      </c>
      <c r="B7" s="19"/>
      <c r="C7" s="11" t="s">
        <v>11</v>
      </c>
    </row>
    <row r="8" spans="1:3" ht="37.5" customHeight="1" x14ac:dyDescent="0.4">
      <c r="A8" s="1" t="s">
        <v>2</v>
      </c>
      <c r="B8" s="8" t="s">
        <v>30</v>
      </c>
      <c r="C8" s="10" t="s">
        <v>8</v>
      </c>
    </row>
    <row r="9" spans="1:3" ht="37.5" customHeight="1" x14ac:dyDescent="0.4">
      <c r="A9" s="1" t="s">
        <v>3</v>
      </c>
      <c r="B9" s="7"/>
      <c r="C9" s="10" t="s">
        <v>9</v>
      </c>
    </row>
    <row r="10" spans="1:3" ht="34.5" customHeight="1" x14ac:dyDescent="0.4">
      <c r="A10" s="1" t="s">
        <v>4</v>
      </c>
      <c r="B10" s="7"/>
      <c r="C10" s="9" t="s">
        <v>31</v>
      </c>
    </row>
    <row r="11" spans="1:3" ht="34.5" customHeight="1" x14ac:dyDescent="0.4">
      <c r="A11" s="1" t="s">
        <v>5</v>
      </c>
      <c r="B11" s="43"/>
      <c r="C11" s="9" t="s">
        <v>32</v>
      </c>
    </row>
    <row r="12" spans="1:3" ht="34.5" customHeight="1" x14ac:dyDescent="0.4">
      <c r="A12" s="1" t="s">
        <v>6</v>
      </c>
      <c r="B12" s="7"/>
      <c r="C12" s="9" t="s">
        <v>67</v>
      </c>
    </row>
    <row r="13" spans="1:3" ht="34.5" customHeight="1" x14ac:dyDescent="0.4">
      <c r="A13" s="1" t="s">
        <v>7</v>
      </c>
      <c r="B13" s="7" t="s">
        <v>15</v>
      </c>
      <c r="C13" s="9" t="s">
        <v>12</v>
      </c>
    </row>
    <row r="14" spans="1:3" ht="90" customHeight="1" x14ac:dyDescent="0.4">
      <c r="A14" s="1" t="s">
        <v>0</v>
      </c>
      <c r="B14" s="7"/>
      <c r="C14" s="9" t="s">
        <v>10</v>
      </c>
    </row>
    <row r="15" spans="1:3" ht="18.75" customHeight="1" x14ac:dyDescent="0.4">
      <c r="C15" s="5"/>
    </row>
    <row r="16" spans="1:3" x14ac:dyDescent="0.4">
      <c r="C16" s="6"/>
    </row>
    <row r="17" spans="3:3" x14ac:dyDescent="0.4">
      <c r="C17" s="6"/>
    </row>
  </sheetData>
  <phoneticPr fontId="5"/>
  <dataValidations count="1">
    <dataValidation type="list" allowBlank="1" showInputMessage="1" showErrorMessage="1" sqref="B13" xr:uid="{C3D0B18B-CB7F-4B91-8A82-09524F7FDD35}">
      <formula1>"上記住所へ平日配達（土曜日不可）,上記住所へ配達（土曜日受け取り可能）,上記代理店へ配達,その他（コメント欄に配達先住所と宛名と電話番号をご記入ください）"</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C7E58-E595-4735-9826-9B71CACFE0C4}">
  <sheetPr>
    <tabColor rgb="FFFFC000"/>
  </sheetPr>
  <dimension ref="A1:K102"/>
  <sheetViews>
    <sheetView zoomScaleNormal="100" workbookViewId="0">
      <selection activeCell="G7" sqref="G7"/>
    </sheetView>
  </sheetViews>
  <sheetFormatPr defaultRowHeight="18.75" x14ac:dyDescent="0.4"/>
  <cols>
    <col min="1" max="1" width="30.125" customWidth="1"/>
    <col min="2" max="2" width="11.875" bestFit="1" customWidth="1"/>
    <col min="3" max="3" width="15.5" bestFit="1" customWidth="1"/>
    <col min="4" max="5" width="7.5" bestFit="1" customWidth="1"/>
    <col min="6" max="6" width="9" bestFit="1" customWidth="1"/>
    <col min="7" max="7" width="22.125" bestFit="1" customWidth="1"/>
    <col min="8" max="8" width="63.25" bestFit="1" customWidth="1"/>
    <col min="9" max="9" width="14.125" bestFit="1" customWidth="1"/>
    <col min="10" max="10" width="12.75" bestFit="1" customWidth="1"/>
    <col min="11" max="11" width="31.75" bestFit="1" customWidth="1"/>
  </cols>
  <sheetData>
    <row r="1" spans="1:11" ht="24" x14ac:dyDescent="0.4">
      <c r="A1" s="21" t="str">
        <f>IF(お客様情報_必須!$B$7=0,"お客様情報より入力",お客様情報_必須!$B$7)</f>
        <v>お客様情報より入力</v>
      </c>
      <c r="B1" s="16" t="s">
        <v>65</v>
      </c>
      <c r="C1" s="2"/>
      <c r="D1" s="2"/>
      <c r="E1" s="2"/>
      <c r="F1" s="2"/>
      <c r="G1" s="2"/>
      <c r="H1" s="18"/>
      <c r="I1" s="2"/>
      <c r="J1" s="2"/>
      <c r="K1" s="2"/>
    </row>
    <row r="2" spans="1:11" ht="24" x14ac:dyDescent="0.4">
      <c r="A2" s="22">
        <f>COUNTIF(Ref!A7:A102,2)</f>
        <v>0</v>
      </c>
      <c r="B2" s="17" t="s">
        <v>64</v>
      </c>
      <c r="C2" s="2"/>
      <c r="D2" s="2"/>
      <c r="E2" s="2"/>
      <c r="F2" s="2"/>
      <c r="G2" s="2"/>
      <c r="H2" s="29"/>
      <c r="I2" s="2"/>
      <c r="J2" s="2"/>
      <c r="K2" s="2"/>
    </row>
    <row r="3" spans="1:11" x14ac:dyDescent="0.4">
      <c r="A3" s="18"/>
      <c r="B3" s="2"/>
      <c r="C3" s="2"/>
      <c r="D3" s="2"/>
      <c r="E3" s="2"/>
      <c r="F3" s="2"/>
      <c r="G3" s="2"/>
      <c r="H3" s="29"/>
      <c r="I3" s="2"/>
      <c r="J3" s="18"/>
      <c r="K3" s="2"/>
    </row>
    <row r="4" spans="1:11" x14ac:dyDescent="0.4">
      <c r="A4" s="18" t="s">
        <v>29</v>
      </c>
      <c r="B4" s="2"/>
      <c r="C4" s="44" t="s">
        <v>71</v>
      </c>
      <c r="D4" s="2"/>
      <c r="E4" s="2"/>
      <c r="F4" s="2"/>
      <c r="G4" s="2"/>
      <c r="H4" s="2"/>
      <c r="I4" s="18" t="s">
        <v>66</v>
      </c>
      <c r="J4" s="18"/>
      <c r="K4" s="2"/>
    </row>
    <row r="5" spans="1:11" x14ac:dyDescent="0.4">
      <c r="A5" s="15" t="s">
        <v>20</v>
      </c>
      <c r="B5" s="12" t="s">
        <v>39</v>
      </c>
      <c r="C5" s="12" t="s">
        <v>40</v>
      </c>
      <c r="D5" s="25" t="s">
        <v>18</v>
      </c>
      <c r="E5" s="25" t="s">
        <v>19</v>
      </c>
      <c r="F5" s="25" t="s">
        <v>35</v>
      </c>
      <c r="G5" s="12" t="s">
        <v>25</v>
      </c>
      <c r="H5" s="12" t="s">
        <v>38</v>
      </c>
      <c r="I5" s="23" t="s">
        <v>41</v>
      </c>
      <c r="J5" s="28" t="s">
        <v>43</v>
      </c>
      <c r="K5" s="15" t="s">
        <v>21</v>
      </c>
    </row>
    <row r="6" spans="1:11" x14ac:dyDescent="0.4">
      <c r="A6" s="20" t="s">
        <v>28</v>
      </c>
      <c r="B6" s="14" t="s">
        <v>34</v>
      </c>
      <c r="C6" s="14" t="s">
        <v>34</v>
      </c>
      <c r="D6" s="27" t="s">
        <v>23</v>
      </c>
      <c r="E6" s="27" t="s">
        <v>23</v>
      </c>
      <c r="F6" s="27" t="s">
        <v>23</v>
      </c>
      <c r="G6" s="13" t="s">
        <v>37</v>
      </c>
      <c r="H6" s="14" t="s">
        <v>26</v>
      </c>
      <c r="I6" s="24" t="s">
        <v>36</v>
      </c>
      <c r="J6" s="26" t="s">
        <v>42</v>
      </c>
      <c r="K6" s="20" t="s">
        <v>22</v>
      </c>
    </row>
    <row r="7" spans="1:11" ht="31.5" customHeight="1" x14ac:dyDescent="0.4">
      <c r="A7" s="33" t="str">
        <f>IF(OR(Ref!G7&lt;1,Ref!H7&lt;1),Ref!$A$106,IF(OR(Ref!B7&lt;2,Ref!C7&lt;2),Ref!$A$107,IF(Ref!I7&gt;=3,Ref!$A$108,IF(AND(Ref!H7&lt;=14,Ref!C7&gt;=10),Ref!$A$109,Ref!$A$110))))</f>
        <v>試料名または配列が未入力です</v>
      </c>
      <c r="B7" s="34" t="s">
        <v>33</v>
      </c>
      <c r="C7" s="35" t="s">
        <v>68</v>
      </c>
      <c r="D7" s="31"/>
      <c r="E7" s="31"/>
      <c r="F7" s="32">
        <v>0.05</v>
      </c>
      <c r="G7" s="36"/>
      <c r="H7" s="45"/>
      <c r="I7" s="30">
        <f>IF(Ref!H7&gt;49,Ref!$I$106,IF(AND(ISERROR(FIND(" ",H7)),ISERROR(FIND("　",H7))),Ref!H7,Ref!$I$107))</f>
        <v>0</v>
      </c>
      <c r="J7" s="30">
        <f>Ref!R7</f>
        <v>0</v>
      </c>
      <c r="K7" s="37"/>
    </row>
    <row r="8" spans="1:11" ht="31.5" customHeight="1" x14ac:dyDescent="0.4">
      <c r="A8" s="33" t="str">
        <f>IF(OR(Ref!G8&lt;1,Ref!H8&lt;1),Ref!$A$106,IF(OR(Ref!B8&lt;2,Ref!C8&lt;2),Ref!$A$107,IF(Ref!I8&gt;=3,Ref!$A$108,IF(AND(Ref!H8&lt;=14,Ref!C8&gt;=10),Ref!$A$109,Ref!$A$110))))</f>
        <v>試料名または配列が未入力です</v>
      </c>
      <c r="B8" s="34" t="s">
        <v>33</v>
      </c>
      <c r="C8" s="35" t="s">
        <v>68</v>
      </c>
      <c r="D8" s="31"/>
      <c r="E8" s="31"/>
      <c r="F8" s="32">
        <v>0.05</v>
      </c>
      <c r="G8" s="36"/>
      <c r="H8" s="45"/>
      <c r="I8" s="30">
        <f>IF(Ref!H8&gt;49,Ref!$I$106,IF(AND(ISERROR(FIND(" ",H8)),ISERROR(FIND("　",H8))),Ref!H8,Ref!$I$107))</f>
        <v>0</v>
      </c>
      <c r="J8" s="30">
        <f>Ref!R8</f>
        <v>0</v>
      </c>
      <c r="K8" s="37"/>
    </row>
    <row r="9" spans="1:11" ht="31.5" customHeight="1" x14ac:dyDescent="0.4">
      <c r="A9" s="33" t="str">
        <f>IF(OR(Ref!G9&lt;1,Ref!H9&lt;1),Ref!$A$106,IF(OR(Ref!B9&lt;2,Ref!C9&lt;2),Ref!$A$107,IF(Ref!I9&gt;=3,Ref!$A$108,IF(AND(Ref!H9&lt;=14,Ref!C9&gt;=10),Ref!$A$109,Ref!$A$110))))</f>
        <v>試料名または配列が未入力です</v>
      </c>
      <c r="B9" s="34" t="s">
        <v>33</v>
      </c>
      <c r="C9" s="35" t="s">
        <v>68</v>
      </c>
      <c r="D9" s="31"/>
      <c r="E9" s="31"/>
      <c r="F9" s="32">
        <v>0.05</v>
      </c>
      <c r="G9" s="36"/>
      <c r="H9" s="45"/>
      <c r="I9" s="30">
        <f>IF(Ref!H9&gt;49,Ref!$I$106,IF(AND(ISERROR(FIND(" ",H9)),ISERROR(FIND("　",H9))),Ref!H9,Ref!$I$107))</f>
        <v>0</v>
      </c>
      <c r="J9" s="30">
        <f>Ref!R9</f>
        <v>0</v>
      </c>
      <c r="K9" s="37"/>
    </row>
    <row r="10" spans="1:11" ht="31.5" customHeight="1" x14ac:dyDescent="0.4">
      <c r="A10" s="33" t="str">
        <f>IF(OR(Ref!G10&lt;1,Ref!H10&lt;1),Ref!$A$106,IF(OR(Ref!B10&lt;2,Ref!C10&lt;2),Ref!$A$107,IF(Ref!I10&gt;=3,Ref!$A$108,IF(AND(Ref!H10&lt;=14,Ref!C10&gt;=10),Ref!$A$109,Ref!$A$110))))</f>
        <v>試料名または配列が未入力です</v>
      </c>
      <c r="B10" s="34" t="s">
        <v>33</v>
      </c>
      <c r="C10" s="35" t="s">
        <v>68</v>
      </c>
      <c r="D10" s="31"/>
      <c r="E10" s="31"/>
      <c r="F10" s="32">
        <v>0.05</v>
      </c>
      <c r="G10" s="36"/>
      <c r="H10" s="45"/>
      <c r="I10" s="30">
        <f>IF(Ref!H10&gt;49,Ref!$I$106,IF(AND(ISERROR(FIND(" ",H10)),ISERROR(FIND("　",H10))),Ref!H10,Ref!$I$107))</f>
        <v>0</v>
      </c>
      <c r="J10" s="30">
        <f>Ref!R10</f>
        <v>0</v>
      </c>
      <c r="K10" s="37"/>
    </row>
    <row r="11" spans="1:11" ht="31.5" customHeight="1" x14ac:dyDescent="0.4">
      <c r="A11" s="33" t="str">
        <f>IF(OR(Ref!G11&lt;1,Ref!H11&lt;1),Ref!$A$106,IF(OR(Ref!B11&lt;2,Ref!C11&lt;2),Ref!$A$107,IF(Ref!I11&gt;=3,Ref!$A$108,IF(AND(Ref!H11&lt;=14,Ref!C11&gt;=10),Ref!$A$109,Ref!$A$110))))</f>
        <v>試料名または配列が未入力です</v>
      </c>
      <c r="B11" s="34" t="s">
        <v>33</v>
      </c>
      <c r="C11" s="35" t="s">
        <v>68</v>
      </c>
      <c r="D11" s="31"/>
      <c r="E11" s="31"/>
      <c r="F11" s="32">
        <v>0.05</v>
      </c>
      <c r="G11" s="36"/>
      <c r="H11" s="45"/>
      <c r="I11" s="30">
        <f>IF(Ref!H11&gt;49,Ref!$I$106,IF(AND(ISERROR(FIND(" ",H11)),ISERROR(FIND("　",H11))),Ref!H11,Ref!$I$107))</f>
        <v>0</v>
      </c>
      <c r="J11" s="30">
        <f>Ref!R11</f>
        <v>0</v>
      </c>
      <c r="K11" s="37"/>
    </row>
    <row r="12" spans="1:11" ht="31.5" customHeight="1" x14ac:dyDescent="0.4">
      <c r="A12" s="33" t="str">
        <f>IF(OR(Ref!G12&lt;1,Ref!H12&lt;1),Ref!$A$106,IF(OR(Ref!B12&lt;2,Ref!C12&lt;2),Ref!$A$107,IF(Ref!I12&gt;=3,Ref!$A$108,IF(AND(Ref!H12&lt;=14,Ref!C12&gt;=10),Ref!$A$109,Ref!$A$110))))</f>
        <v>試料名または配列が未入力です</v>
      </c>
      <c r="B12" s="34" t="s">
        <v>33</v>
      </c>
      <c r="C12" s="35" t="s">
        <v>68</v>
      </c>
      <c r="D12" s="31"/>
      <c r="E12" s="31"/>
      <c r="F12" s="32">
        <v>0.05</v>
      </c>
      <c r="G12" s="36"/>
      <c r="H12" s="45"/>
      <c r="I12" s="30">
        <f>IF(Ref!H12&gt;49,Ref!$I$106,IF(AND(ISERROR(FIND(" ",H12)),ISERROR(FIND("　",H12))),Ref!H12,Ref!$I$107))</f>
        <v>0</v>
      </c>
      <c r="J12" s="30">
        <f>Ref!R12</f>
        <v>0</v>
      </c>
      <c r="K12" s="37"/>
    </row>
    <row r="13" spans="1:11" ht="31.5" customHeight="1" x14ac:dyDescent="0.4">
      <c r="A13" s="33" t="str">
        <f>IF(OR(Ref!G13&lt;1,Ref!H13&lt;1),Ref!$A$106,IF(OR(Ref!B13&lt;2,Ref!C13&lt;2),Ref!$A$107,IF(Ref!I13&gt;=3,Ref!$A$108,IF(AND(Ref!H13&lt;=14,Ref!C13&gt;=10),Ref!$A$109,Ref!$A$110))))</f>
        <v>試料名または配列が未入力です</v>
      </c>
      <c r="B13" s="34" t="s">
        <v>33</v>
      </c>
      <c r="C13" s="35" t="s">
        <v>68</v>
      </c>
      <c r="D13" s="31"/>
      <c r="E13" s="31"/>
      <c r="F13" s="32">
        <v>0.05</v>
      </c>
      <c r="G13" s="36"/>
      <c r="H13" s="45"/>
      <c r="I13" s="30">
        <f>IF(Ref!H13&gt;49,Ref!$I$106,IF(AND(ISERROR(FIND(" ",H13)),ISERROR(FIND("　",H13))),Ref!H13,Ref!$I$107))</f>
        <v>0</v>
      </c>
      <c r="J13" s="30">
        <f>Ref!R13</f>
        <v>0</v>
      </c>
      <c r="K13" s="37"/>
    </row>
    <row r="14" spans="1:11" ht="31.5" customHeight="1" x14ac:dyDescent="0.4">
      <c r="A14" s="33" t="str">
        <f>IF(OR(Ref!G14&lt;1,Ref!H14&lt;1),Ref!$A$106,IF(OR(Ref!B14&lt;2,Ref!C14&lt;2),Ref!$A$107,IF(Ref!I14&gt;=3,Ref!$A$108,IF(AND(Ref!H14&lt;=14,Ref!C14&gt;=10),Ref!$A$109,Ref!$A$110))))</f>
        <v>試料名または配列が未入力です</v>
      </c>
      <c r="B14" s="34" t="s">
        <v>33</v>
      </c>
      <c r="C14" s="35" t="s">
        <v>68</v>
      </c>
      <c r="D14" s="31"/>
      <c r="E14" s="31"/>
      <c r="F14" s="32">
        <v>0.05</v>
      </c>
      <c r="G14" s="36"/>
      <c r="H14" s="45"/>
      <c r="I14" s="30">
        <f>IF(Ref!H14&gt;49,Ref!$I$106,IF(AND(ISERROR(FIND(" ",H14)),ISERROR(FIND("　",H14))),Ref!H14,Ref!$I$107))</f>
        <v>0</v>
      </c>
      <c r="J14" s="30">
        <f>Ref!R14</f>
        <v>0</v>
      </c>
      <c r="K14" s="37"/>
    </row>
    <row r="15" spans="1:11" ht="31.5" customHeight="1" x14ac:dyDescent="0.4">
      <c r="A15" s="33" t="str">
        <f>IF(OR(Ref!G15&lt;1,Ref!H15&lt;1),Ref!$A$106,IF(OR(Ref!B15&lt;2,Ref!C15&lt;2),Ref!$A$107,IF(Ref!I15&gt;=3,Ref!$A$108,IF(AND(Ref!H15&lt;=14,Ref!C15&gt;=10),Ref!$A$109,Ref!$A$110))))</f>
        <v>試料名または配列が未入力です</v>
      </c>
      <c r="B15" s="34" t="s">
        <v>33</v>
      </c>
      <c r="C15" s="35" t="s">
        <v>68</v>
      </c>
      <c r="D15" s="31"/>
      <c r="E15" s="31"/>
      <c r="F15" s="32">
        <v>0.05</v>
      </c>
      <c r="G15" s="36"/>
      <c r="H15" s="45"/>
      <c r="I15" s="30">
        <f>IF(Ref!H15&gt;49,Ref!$I$106,IF(AND(ISERROR(FIND(" ",H15)),ISERROR(FIND("　",H15))),Ref!H15,Ref!$I$107))</f>
        <v>0</v>
      </c>
      <c r="J15" s="30">
        <f>Ref!R15</f>
        <v>0</v>
      </c>
      <c r="K15" s="37"/>
    </row>
    <row r="16" spans="1:11" ht="31.5" customHeight="1" x14ac:dyDescent="0.4">
      <c r="A16" s="33" t="str">
        <f>IF(OR(Ref!G16&lt;1,Ref!H16&lt;1),Ref!$A$106,IF(OR(Ref!B16&lt;2,Ref!C16&lt;2),Ref!$A$107,IF(Ref!I16&gt;=3,Ref!$A$108,IF(AND(Ref!H16&lt;=14,Ref!C16&gt;=10),Ref!$A$109,Ref!$A$110))))</f>
        <v>試料名または配列が未入力です</v>
      </c>
      <c r="B16" s="34" t="s">
        <v>33</v>
      </c>
      <c r="C16" s="35" t="s">
        <v>68</v>
      </c>
      <c r="D16" s="31"/>
      <c r="E16" s="31"/>
      <c r="F16" s="32">
        <v>0.05</v>
      </c>
      <c r="G16" s="36"/>
      <c r="H16" s="45"/>
      <c r="I16" s="30">
        <f>IF(Ref!H16&gt;49,Ref!$I$106,IF(AND(ISERROR(FIND(" ",H16)),ISERROR(FIND("　",H16))),Ref!H16,Ref!$I$107))</f>
        <v>0</v>
      </c>
      <c r="J16" s="30">
        <f>Ref!R16</f>
        <v>0</v>
      </c>
      <c r="K16" s="37"/>
    </row>
    <row r="17" spans="1:11" ht="31.5" customHeight="1" x14ac:dyDescent="0.4">
      <c r="A17" s="33" t="str">
        <f>IF(OR(Ref!G17&lt;1,Ref!H17&lt;1),Ref!$A$106,IF(OR(Ref!B17&lt;2,Ref!C17&lt;2),Ref!$A$107,IF(Ref!I17&gt;=3,Ref!$A$108,IF(AND(Ref!H17&lt;=14,Ref!C17&gt;=10),Ref!$A$109,Ref!$A$110))))</f>
        <v>試料名または配列が未入力です</v>
      </c>
      <c r="B17" s="34" t="s">
        <v>33</v>
      </c>
      <c r="C17" s="35" t="s">
        <v>68</v>
      </c>
      <c r="D17" s="31"/>
      <c r="E17" s="31"/>
      <c r="F17" s="32">
        <v>0.05</v>
      </c>
      <c r="G17" s="36"/>
      <c r="H17" s="45"/>
      <c r="I17" s="30">
        <f>IF(Ref!H17&gt;49,Ref!$I$106,IF(AND(ISERROR(FIND(" ",H17)),ISERROR(FIND("　",H17))),Ref!H17,Ref!$I$107))</f>
        <v>0</v>
      </c>
      <c r="J17" s="30">
        <f>Ref!R17</f>
        <v>0</v>
      </c>
      <c r="K17" s="37"/>
    </row>
    <row r="18" spans="1:11" ht="31.5" customHeight="1" x14ac:dyDescent="0.4">
      <c r="A18" s="33" t="str">
        <f>IF(OR(Ref!G18&lt;1,Ref!H18&lt;1),Ref!$A$106,IF(OR(Ref!B18&lt;2,Ref!C18&lt;2),Ref!$A$107,IF(Ref!I18&gt;=3,Ref!$A$108,IF(AND(Ref!H18&lt;=14,Ref!C18&gt;=10),Ref!$A$109,Ref!$A$110))))</f>
        <v>試料名または配列が未入力です</v>
      </c>
      <c r="B18" s="34" t="s">
        <v>33</v>
      </c>
      <c r="C18" s="35" t="s">
        <v>68</v>
      </c>
      <c r="D18" s="31"/>
      <c r="E18" s="31"/>
      <c r="F18" s="32">
        <v>0.05</v>
      </c>
      <c r="G18" s="36"/>
      <c r="H18" s="45"/>
      <c r="I18" s="30">
        <f>IF(Ref!H18&gt;49,Ref!$I$106,IF(AND(ISERROR(FIND(" ",H18)),ISERROR(FIND("　",H18))),Ref!H18,Ref!$I$107))</f>
        <v>0</v>
      </c>
      <c r="J18" s="30">
        <f>Ref!R18</f>
        <v>0</v>
      </c>
      <c r="K18" s="37"/>
    </row>
    <row r="19" spans="1:11" ht="31.5" customHeight="1" x14ac:dyDescent="0.4">
      <c r="A19" s="33" t="str">
        <f>IF(OR(Ref!G19&lt;1,Ref!H19&lt;1),Ref!$A$106,IF(OR(Ref!B19&lt;2,Ref!C19&lt;2),Ref!$A$107,IF(Ref!I19&gt;=3,Ref!$A$108,IF(AND(Ref!H19&lt;=14,Ref!C19&gt;=10),Ref!$A$109,Ref!$A$110))))</f>
        <v>試料名または配列が未入力です</v>
      </c>
      <c r="B19" s="34" t="s">
        <v>33</v>
      </c>
      <c r="C19" s="35" t="s">
        <v>68</v>
      </c>
      <c r="D19" s="31"/>
      <c r="E19" s="31"/>
      <c r="F19" s="32">
        <v>0.05</v>
      </c>
      <c r="G19" s="36"/>
      <c r="H19" s="45"/>
      <c r="I19" s="30">
        <f>IF(Ref!H19&gt;49,Ref!$I$106,IF(AND(ISERROR(FIND(" ",H19)),ISERROR(FIND("　",H19))),Ref!H19,Ref!$I$107))</f>
        <v>0</v>
      </c>
      <c r="J19" s="30">
        <f>Ref!R19</f>
        <v>0</v>
      </c>
      <c r="K19" s="37"/>
    </row>
    <row r="20" spans="1:11" ht="31.5" customHeight="1" x14ac:dyDescent="0.4">
      <c r="A20" s="33" t="str">
        <f>IF(OR(Ref!G20&lt;1,Ref!H20&lt;1),Ref!$A$106,IF(OR(Ref!B20&lt;2,Ref!C20&lt;2),Ref!$A$107,IF(Ref!I20&gt;=3,Ref!$A$108,IF(AND(Ref!H20&lt;=14,Ref!C20&gt;=10),Ref!$A$109,Ref!$A$110))))</f>
        <v>試料名または配列が未入力です</v>
      </c>
      <c r="B20" s="34" t="s">
        <v>33</v>
      </c>
      <c r="C20" s="35" t="s">
        <v>68</v>
      </c>
      <c r="D20" s="31"/>
      <c r="E20" s="31"/>
      <c r="F20" s="32">
        <v>0.05</v>
      </c>
      <c r="G20" s="36"/>
      <c r="H20" s="45"/>
      <c r="I20" s="30">
        <f>IF(Ref!H20&gt;49,Ref!$I$106,IF(AND(ISERROR(FIND(" ",H20)),ISERROR(FIND("　",H20))),Ref!H20,Ref!$I$107))</f>
        <v>0</v>
      </c>
      <c r="J20" s="30">
        <f>Ref!R20</f>
        <v>0</v>
      </c>
      <c r="K20" s="37"/>
    </row>
    <row r="21" spans="1:11" ht="31.5" customHeight="1" x14ac:dyDescent="0.4">
      <c r="A21" s="33" t="str">
        <f>IF(OR(Ref!G21&lt;1,Ref!H21&lt;1),Ref!$A$106,IF(OR(Ref!B21&lt;2,Ref!C21&lt;2),Ref!$A$107,IF(Ref!I21&gt;=3,Ref!$A$108,IF(AND(Ref!H21&lt;=14,Ref!C21&gt;=10),Ref!$A$109,Ref!$A$110))))</f>
        <v>試料名または配列が未入力です</v>
      </c>
      <c r="B21" s="34" t="s">
        <v>33</v>
      </c>
      <c r="C21" s="35" t="s">
        <v>68</v>
      </c>
      <c r="D21" s="31"/>
      <c r="E21" s="31"/>
      <c r="F21" s="32">
        <v>0.05</v>
      </c>
      <c r="G21" s="36"/>
      <c r="H21" s="45"/>
      <c r="I21" s="30">
        <f>IF(Ref!H21&gt;49,Ref!$I$106,IF(AND(ISERROR(FIND(" ",H21)),ISERROR(FIND("　",H21))),Ref!H21,Ref!$I$107))</f>
        <v>0</v>
      </c>
      <c r="J21" s="30">
        <f>Ref!R21</f>
        <v>0</v>
      </c>
      <c r="K21" s="37"/>
    </row>
    <row r="22" spans="1:11" ht="31.5" customHeight="1" x14ac:dyDescent="0.4">
      <c r="A22" s="33" t="str">
        <f>IF(OR(Ref!G22&lt;1,Ref!H22&lt;1),Ref!$A$106,IF(OR(Ref!B22&lt;2,Ref!C22&lt;2),Ref!$A$107,IF(Ref!I22&gt;=3,Ref!$A$108,IF(AND(Ref!H22&lt;=14,Ref!C22&gt;=10),Ref!$A$109,Ref!$A$110))))</f>
        <v>試料名または配列が未入力です</v>
      </c>
      <c r="B22" s="34" t="s">
        <v>33</v>
      </c>
      <c r="C22" s="35" t="s">
        <v>68</v>
      </c>
      <c r="D22" s="31"/>
      <c r="E22" s="31"/>
      <c r="F22" s="32">
        <v>0.05</v>
      </c>
      <c r="G22" s="36"/>
      <c r="H22" s="45"/>
      <c r="I22" s="30">
        <f>IF(Ref!H22&gt;49,Ref!$I$106,IF(AND(ISERROR(FIND(" ",H22)),ISERROR(FIND("　",H22))),Ref!H22,Ref!$I$107))</f>
        <v>0</v>
      </c>
      <c r="J22" s="30">
        <f>Ref!R22</f>
        <v>0</v>
      </c>
      <c r="K22" s="37"/>
    </row>
    <row r="23" spans="1:11" ht="31.5" customHeight="1" x14ac:dyDescent="0.4">
      <c r="A23" s="33" t="str">
        <f>IF(OR(Ref!G23&lt;1,Ref!H23&lt;1),Ref!$A$106,IF(OR(Ref!B23&lt;2,Ref!C23&lt;2),Ref!$A$107,IF(Ref!I23&gt;=3,Ref!$A$108,IF(AND(Ref!H23&lt;=14,Ref!C23&gt;=10),Ref!$A$109,Ref!$A$110))))</f>
        <v>試料名または配列が未入力です</v>
      </c>
      <c r="B23" s="34" t="s">
        <v>33</v>
      </c>
      <c r="C23" s="35" t="s">
        <v>68</v>
      </c>
      <c r="D23" s="31"/>
      <c r="E23" s="31"/>
      <c r="F23" s="32">
        <v>0.05</v>
      </c>
      <c r="G23" s="36"/>
      <c r="H23" s="45"/>
      <c r="I23" s="30">
        <f>IF(Ref!H23&gt;49,Ref!$I$106,IF(AND(ISERROR(FIND(" ",H23)),ISERROR(FIND("　",H23))),Ref!H23,Ref!$I$107))</f>
        <v>0</v>
      </c>
      <c r="J23" s="30">
        <f>Ref!R23</f>
        <v>0</v>
      </c>
      <c r="K23" s="37"/>
    </row>
    <row r="24" spans="1:11" ht="31.5" customHeight="1" x14ac:dyDescent="0.4">
      <c r="A24" s="33" t="str">
        <f>IF(OR(Ref!G24&lt;1,Ref!H24&lt;1),Ref!$A$106,IF(OR(Ref!B24&lt;2,Ref!C24&lt;2),Ref!$A$107,IF(Ref!I24&gt;=3,Ref!$A$108,IF(AND(Ref!H24&lt;=14,Ref!C24&gt;=10),Ref!$A$109,Ref!$A$110))))</f>
        <v>試料名または配列が未入力です</v>
      </c>
      <c r="B24" s="34" t="s">
        <v>33</v>
      </c>
      <c r="C24" s="35" t="s">
        <v>68</v>
      </c>
      <c r="D24" s="31"/>
      <c r="E24" s="31"/>
      <c r="F24" s="32">
        <v>0.05</v>
      </c>
      <c r="G24" s="36"/>
      <c r="H24" s="45"/>
      <c r="I24" s="30">
        <f>IF(Ref!H24&gt;49,Ref!$I$106,IF(AND(ISERROR(FIND(" ",H24)),ISERROR(FIND("　",H24))),Ref!H24,Ref!$I$107))</f>
        <v>0</v>
      </c>
      <c r="J24" s="30">
        <f>Ref!R24</f>
        <v>0</v>
      </c>
      <c r="K24" s="37"/>
    </row>
    <row r="25" spans="1:11" ht="31.5" customHeight="1" x14ac:dyDescent="0.4">
      <c r="A25" s="33" t="str">
        <f>IF(OR(Ref!G25&lt;1,Ref!H25&lt;1),Ref!$A$106,IF(OR(Ref!B25&lt;2,Ref!C25&lt;2),Ref!$A$107,IF(Ref!I25&gt;=3,Ref!$A$108,IF(AND(Ref!H25&lt;=14,Ref!C25&gt;=10),Ref!$A$109,Ref!$A$110))))</f>
        <v>試料名または配列が未入力です</v>
      </c>
      <c r="B25" s="34" t="s">
        <v>33</v>
      </c>
      <c r="C25" s="35" t="s">
        <v>68</v>
      </c>
      <c r="D25" s="31"/>
      <c r="E25" s="31"/>
      <c r="F25" s="32">
        <v>0.05</v>
      </c>
      <c r="G25" s="36"/>
      <c r="H25" s="45"/>
      <c r="I25" s="30">
        <f>IF(Ref!H25&gt;49,Ref!$I$106,IF(AND(ISERROR(FIND(" ",H25)),ISERROR(FIND("　",H25))),Ref!H25,Ref!$I$107))</f>
        <v>0</v>
      </c>
      <c r="J25" s="30">
        <f>Ref!R25</f>
        <v>0</v>
      </c>
      <c r="K25" s="37"/>
    </row>
    <row r="26" spans="1:11" ht="31.5" customHeight="1" x14ac:dyDescent="0.4">
      <c r="A26" s="33" t="str">
        <f>IF(OR(Ref!G26&lt;1,Ref!H26&lt;1),Ref!$A$106,IF(OR(Ref!B26&lt;2,Ref!C26&lt;2),Ref!$A$107,IF(Ref!I26&gt;=3,Ref!$A$108,IF(AND(Ref!H26&lt;=14,Ref!C26&gt;=10),Ref!$A$109,Ref!$A$110))))</f>
        <v>試料名または配列が未入力です</v>
      </c>
      <c r="B26" s="34" t="s">
        <v>33</v>
      </c>
      <c r="C26" s="35" t="s">
        <v>68</v>
      </c>
      <c r="D26" s="31"/>
      <c r="E26" s="31"/>
      <c r="F26" s="32">
        <v>0.05</v>
      </c>
      <c r="G26" s="36"/>
      <c r="H26" s="45"/>
      <c r="I26" s="30">
        <f>IF(Ref!H26&gt;49,Ref!$I$106,IF(AND(ISERROR(FIND(" ",H26)),ISERROR(FIND("　",H26))),Ref!H26,Ref!$I$107))</f>
        <v>0</v>
      </c>
      <c r="J26" s="30">
        <f>Ref!R26</f>
        <v>0</v>
      </c>
      <c r="K26" s="37"/>
    </row>
    <row r="27" spans="1:11" ht="31.5" customHeight="1" x14ac:dyDescent="0.4">
      <c r="A27" s="33" t="str">
        <f>IF(OR(Ref!G27&lt;1,Ref!H27&lt;1),Ref!$A$106,IF(OR(Ref!B27&lt;2,Ref!C27&lt;2),Ref!$A$107,IF(Ref!I27&gt;=3,Ref!$A$108,IF(AND(Ref!H27&lt;=14,Ref!C27&gt;=10),Ref!$A$109,Ref!$A$110))))</f>
        <v>試料名または配列が未入力です</v>
      </c>
      <c r="B27" s="34" t="s">
        <v>33</v>
      </c>
      <c r="C27" s="35" t="s">
        <v>68</v>
      </c>
      <c r="D27" s="31"/>
      <c r="E27" s="31"/>
      <c r="F27" s="32">
        <v>0.05</v>
      </c>
      <c r="G27" s="36"/>
      <c r="H27" s="45"/>
      <c r="I27" s="30">
        <f>IF(Ref!H27&gt;49,Ref!$I$106,IF(AND(ISERROR(FIND(" ",H27)),ISERROR(FIND("　",H27))),Ref!H27,Ref!$I$107))</f>
        <v>0</v>
      </c>
      <c r="J27" s="30">
        <f>Ref!R27</f>
        <v>0</v>
      </c>
      <c r="K27" s="37"/>
    </row>
    <row r="28" spans="1:11" ht="31.5" customHeight="1" x14ac:dyDescent="0.4">
      <c r="A28" s="33" t="str">
        <f>IF(OR(Ref!G28&lt;1,Ref!H28&lt;1),Ref!$A$106,IF(OR(Ref!B28&lt;2,Ref!C28&lt;2),Ref!$A$107,IF(Ref!I28&gt;=3,Ref!$A$108,IF(AND(Ref!H28&lt;=14,Ref!C28&gt;=10),Ref!$A$109,Ref!$A$110))))</f>
        <v>試料名または配列が未入力です</v>
      </c>
      <c r="B28" s="34" t="s">
        <v>33</v>
      </c>
      <c r="C28" s="35" t="s">
        <v>68</v>
      </c>
      <c r="D28" s="31"/>
      <c r="E28" s="31"/>
      <c r="F28" s="32">
        <v>0.05</v>
      </c>
      <c r="G28" s="36"/>
      <c r="H28" s="45"/>
      <c r="I28" s="30">
        <f>IF(Ref!H28&gt;49,Ref!$I$106,IF(AND(ISERROR(FIND(" ",H28)),ISERROR(FIND("　",H28))),Ref!H28,Ref!$I$107))</f>
        <v>0</v>
      </c>
      <c r="J28" s="30">
        <f>Ref!R28</f>
        <v>0</v>
      </c>
      <c r="K28" s="37"/>
    </row>
    <row r="29" spans="1:11" ht="31.5" customHeight="1" x14ac:dyDescent="0.4">
      <c r="A29" s="33" t="str">
        <f>IF(OR(Ref!G29&lt;1,Ref!H29&lt;1),Ref!$A$106,IF(OR(Ref!B29&lt;2,Ref!C29&lt;2),Ref!$A$107,IF(Ref!I29&gt;=3,Ref!$A$108,IF(AND(Ref!H29&lt;=14,Ref!C29&gt;=10),Ref!$A$109,Ref!$A$110))))</f>
        <v>試料名または配列が未入力です</v>
      </c>
      <c r="B29" s="34" t="s">
        <v>33</v>
      </c>
      <c r="C29" s="35" t="s">
        <v>68</v>
      </c>
      <c r="D29" s="31"/>
      <c r="E29" s="31"/>
      <c r="F29" s="32">
        <v>0.05</v>
      </c>
      <c r="G29" s="36"/>
      <c r="H29" s="45"/>
      <c r="I29" s="30">
        <f>IF(Ref!H29&gt;49,Ref!$I$106,IF(AND(ISERROR(FIND(" ",H29)),ISERROR(FIND("　",H29))),Ref!H29,Ref!$I$107))</f>
        <v>0</v>
      </c>
      <c r="J29" s="30">
        <f>Ref!R29</f>
        <v>0</v>
      </c>
      <c r="K29" s="37"/>
    </row>
    <row r="30" spans="1:11" ht="31.5" customHeight="1" x14ac:dyDescent="0.4">
      <c r="A30" s="33" t="str">
        <f>IF(OR(Ref!G30&lt;1,Ref!H30&lt;1),Ref!$A$106,IF(OR(Ref!B30&lt;2,Ref!C30&lt;2),Ref!$A$107,IF(Ref!I30&gt;=3,Ref!$A$108,IF(AND(Ref!H30&lt;=14,Ref!C30&gt;=10),Ref!$A$109,Ref!$A$110))))</f>
        <v>試料名または配列が未入力です</v>
      </c>
      <c r="B30" s="34" t="s">
        <v>33</v>
      </c>
      <c r="C30" s="35" t="s">
        <v>68</v>
      </c>
      <c r="D30" s="31"/>
      <c r="E30" s="31"/>
      <c r="F30" s="32">
        <v>0.05</v>
      </c>
      <c r="G30" s="36"/>
      <c r="H30" s="45"/>
      <c r="I30" s="30">
        <f>IF(Ref!H30&gt;49,Ref!$I$106,IF(AND(ISERROR(FIND(" ",H30)),ISERROR(FIND("　",H30))),Ref!H30,Ref!$I$107))</f>
        <v>0</v>
      </c>
      <c r="J30" s="30">
        <f>Ref!R30</f>
        <v>0</v>
      </c>
      <c r="K30" s="37"/>
    </row>
    <row r="31" spans="1:11" ht="31.5" customHeight="1" x14ac:dyDescent="0.4">
      <c r="A31" s="33" t="str">
        <f>IF(OR(Ref!G31&lt;1,Ref!H31&lt;1),Ref!$A$106,IF(OR(Ref!B31&lt;2,Ref!C31&lt;2),Ref!$A$107,IF(Ref!I31&gt;=3,Ref!$A$108,IF(AND(Ref!H31&lt;=14,Ref!C31&gt;=10),Ref!$A$109,Ref!$A$110))))</f>
        <v>試料名または配列が未入力です</v>
      </c>
      <c r="B31" s="34" t="s">
        <v>33</v>
      </c>
      <c r="C31" s="35" t="s">
        <v>68</v>
      </c>
      <c r="D31" s="31"/>
      <c r="E31" s="31"/>
      <c r="F31" s="32">
        <v>0.05</v>
      </c>
      <c r="G31" s="36"/>
      <c r="H31" s="45"/>
      <c r="I31" s="30">
        <f>IF(Ref!H31&gt;49,Ref!$I$106,IF(AND(ISERROR(FIND(" ",H31)),ISERROR(FIND("　",H31))),Ref!H31,Ref!$I$107))</f>
        <v>0</v>
      </c>
      <c r="J31" s="30">
        <f>Ref!R31</f>
        <v>0</v>
      </c>
      <c r="K31" s="37"/>
    </row>
    <row r="32" spans="1:11" ht="31.5" customHeight="1" x14ac:dyDescent="0.4">
      <c r="A32" s="33" t="str">
        <f>IF(OR(Ref!G32&lt;1,Ref!H32&lt;1),Ref!$A$106,IF(OR(Ref!B32&lt;2,Ref!C32&lt;2),Ref!$A$107,IF(Ref!I32&gt;=3,Ref!$A$108,IF(AND(Ref!H32&lt;=14,Ref!C32&gt;=10),Ref!$A$109,Ref!$A$110))))</f>
        <v>試料名または配列が未入力です</v>
      </c>
      <c r="B32" s="34" t="s">
        <v>33</v>
      </c>
      <c r="C32" s="35" t="s">
        <v>68</v>
      </c>
      <c r="D32" s="31"/>
      <c r="E32" s="31"/>
      <c r="F32" s="32">
        <v>0.05</v>
      </c>
      <c r="G32" s="36"/>
      <c r="H32" s="45"/>
      <c r="I32" s="30">
        <f>IF(Ref!H32&gt;49,Ref!$I$106,IF(AND(ISERROR(FIND(" ",H32)),ISERROR(FIND("　",H32))),Ref!H32,Ref!$I$107))</f>
        <v>0</v>
      </c>
      <c r="J32" s="30">
        <f>Ref!R32</f>
        <v>0</v>
      </c>
      <c r="K32" s="37"/>
    </row>
    <row r="33" spans="1:11" ht="31.5" customHeight="1" x14ac:dyDescent="0.4">
      <c r="A33" s="33" t="str">
        <f>IF(OR(Ref!G33&lt;1,Ref!H33&lt;1),Ref!$A$106,IF(OR(Ref!B33&lt;2,Ref!C33&lt;2),Ref!$A$107,IF(Ref!I33&gt;=3,Ref!$A$108,IF(AND(Ref!H33&lt;=14,Ref!C33&gt;=10),Ref!$A$109,Ref!$A$110))))</f>
        <v>試料名または配列が未入力です</v>
      </c>
      <c r="B33" s="34" t="s">
        <v>33</v>
      </c>
      <c r="C33" s="35" t="s">
        <v>68</v>
      </c>
      <c r="D33" s="31"/>
      <c r="E33" s="31"/>
      <c r="F33" s="32">
        <v>0.05</v>
      </c>
      <c r="G33" s="36"/>
      <c r="H33" s="45"/>
      <c r="I33" s="30">
        <f>IF(Ref!H33&gt;49,Ref!$I$106,IF(AND(ISERROR(FIND(" ",H33)),ISERROR(FIND("　",H33))),Ref!H33,Ref!$I$107))</f>
        <v>0</v>
      </c>
      <c r="J33" s="30">
        <f>Ref!R33</f>
        <v>0</v>
      </c>
      <c r="K33" s="37"/>
    </row>
    <row r="34" spans="1:11" ht="31.5" customHeight="1" x14ac:dyDescent="0.4">
      <c r="A34" s="33" t="str">
        <f>IF(OR(Ref!G34&lt;1,Ref!H34&lt;1),Ref!$A$106,IF(OR(Ref!B34&lt;2,Ref!C34&lt;2),Ref!$A$107,IF(Ref!I34&gt;=3,Ref!$A$108,IF(AND(Ref!H34&lt;=14,Ref!C34&gt;=10),Ref!$A$109,Ref!$A$110))))</f>
        <v>試料名または配列が未入力です</v>
      </c>
      <c r="B34" s="34" t="s">
        <v>33</v>
      </c>
      <c r="C34" s="35" t="s">
        <v>68</v>
      </c>
      <c r="D34" s="31"/>
      <c r="E34" s="31"/>
      <c r="F34" s="32">
        <v>0.05</v>
      </c>
      <c r="G34" s="36"/>
      <c r="H34" s="45"/>
      <c r="I34" s="30">
        <f>IF(Ref!H34&gt;49,Ref!$I$106,IF(AND(ISERROR(FIND(" ",H34)),ISERROR(FIND("　",H34))),Ref!H34,Ref!$I$107))</f>
        <v>0</v>
      </c>
      <c r="J34" s="30">
        <f>Ref!R34</f>
        <v>0</v>
      </c>
      <c r="K34" s="37"/>
    </row>
    <row r="35" spans="1:11" ht="31.5" customHeight="1" x14ac:dyDescent="0.4">
      <c r="A35" s="33" t="str">
        <f>IF(OR(Ref!G35&lt;1,Ref!H35&lt;1),Ref!$A$106,IF(OR(Ref!B35&lt;2,Ref!C35&lt;2),Ref!$A$107,IF(Ref!I35&gt;=3,Ref!$A$108,IF(AND(Ref!H35&lt;=14,Ref!C35&gt;=10),Ref!$A$109,Ref!$A$110))))</f>
        <v>試料名または配列が未入力です</v>
      </c>
      <c r="B35" s="34" t="s">
        <v>33</v>
      </c>
      <c r="C35" s="35" t="s">
        <v>68</v>
      </c>
      <c r="D35" s="31"/>
      <c r="E35" s="31"/>
      <c r="F35" s="32">
        <v>0.05</v>
      </c>
      <c r="G35" s="36"/>
      <c r="H35" s="45"/>
      <c r="I35" s="30">
        <f>IF(Ref!H35&gt;49,Ref!$I$106,IF(AND(ISERROR(FIND(" ",H35)),ISERROR(FIND("　",H35))),Ref!H35,Ref!$I$107))</f>
        <v>0</v>
      </c>
      <c r="J35" s="30">
        <f>Ref!R35</f>
        <v>0</v>
      </c>
      <c r="K35" s="37"/>
    </row>
    <row r="36" spans="1:11" ht="31.5" customHeight="1" x14ac:dyDescent="0.4">
      <c r="A36" s="33" t="str">
        <f>IF(OR(Ref!G36&lt;1,Ref!H36&lt;1),Ref!$A$106,IF(OR(Ref!B36&lt;2,Ref!C36&lt;2),Ref!$A$107,IF(Ref!I36&gt;=3,Ref!$A$108,IF(AND(Ref!H36&lt;=14,Ref!C36&gt;=10),Ref!$A$109,Ref!$A$110))))</f>
        <v>試料名または配列が未入力です</v>
      </c>
      <c r="B36" s="34" t="s">
        <v>33</v>
      </c>
      <c r="C36" s="35" t="s">
        <v>68</v>
      </c>
      <c r="D36" s="31"/>
      <c r="E36" s="31"/>
      <c r="F36" s="32">
        <v>0.05</v>
      </c>
      <c r="G36" s="36"/>
      <c r="H36" s="45"/>
      <c r="I36" s="30">
        <f>IF(Ref!H36&gt;49,Ref!$I$106,IF(AND(ISERROR(FIND(" ",H36)),ISERROR(FIND("　",H36))),Ref!H36,Ref!$I$107))</f>
        <v>0</v>
      </c>
      <c r="J36" s="30">
        <f>Ref!R36</f>
        <v>0</v>
      </c>
      <c r="K36" s="37"/>
    </row>
    <row r="37" spans="1:11" ht="31.5" customHeight="1" x14ac:dyDescent="0.4">
      <c r="A37" s="33" t="str">
        <f>IF(OR(Ref!G37&lt;1,Ref!H37&lt;1),Ref!$A$106,IF(OR(Ref!B37&lt;2,Ref!C37&lt;2),Ref!$A$107,IF(Ref!I37&gt;=3,Ref!$A$108,IF(AND(Ref!H37&lt;=14,Ref!C37&gt;=10),Ref!$A$109,Ref!$A$110))))</f>
        <v>試料名または配列が未入力です</v>
      </c>
      <c r="B37" s="34" t="s">
        <v>33</v>
      </c>
      <c r="C37" s="35" t="s">
        <v>68</v>
      </c>
      <c r="D37" s="31"/>
      <c r="E37" s="31"/>
      <c r="F37" s="32">
        <v>0.05</v>
      </c>
      <c r="G37" s="36"/>
      <c r="H37" s="45"/>
      <c r="I37" s="30">
        <f>IF(Ref!H37&gt;49,Ref!$I$106,IF(AND(ISERROR(FIND(" ",H37)),ISERROR(FIND("　",H37))),Ref!H37,Ref!$I$107))</f>
        <v>0</v>
      </c>
      <c r="J37" s="30">
        <f>Ref!R37</f>
        <v>0</v>
      </c>
      <c r="K37" s="37"/>
    </row>
    <row r="38" spans="1:11" ht="31.5" customHeight="1" x14ac:dyDescent="0.4">
      <c r="A38" s="33" t="str">
        <f>IF(OR(Ref!G38&lt;1,Ref!H38&lt;1),Ref!$A$106,IF(OR(Ref!B38&lt;2,Ref!C38&lt;2),Ref!$A$107,IF(Ref!I38&gt;=3,Ref!$A$108,IF(AND(Ref!H38&lt;=14,Ref!C38&gt;=10),Ref!$A$109,Ref!$A$110))))</f>
        <v>試料名または配列が未入力です</v>
      </c>
      <c r="B38" s="34" t="s">
        <v>33</v>
      </c>
      <c r="C38" s="35" t="s">
        <v>68</v>
      </c>
      <c r="D38" s="31"/>
      <c r="E38" s="31"/>
      <c r="F38" s="32">
        <v>0.05</v>
      </c>
      <c r="G38" s="36"/>
      <c r="H38" s="45"/>
      <c r="I38" s="30">
        <f>IF(Ref!H38&gt;49,Ref!$I$106,IF(AND(ISERROR(FIND(" ",H38)),ISERROR(FIND("　",H38))),Ref!H38,Ref!$I$107))</f>
        <v>0</v>
      </c>
      <c r="J38" s="30">
        <f>Ref!R38</f>
        <v>0</v>
      </c>
      <c r="K38" s="37"/>
    </row>
    <row r="39" spans="1:11" ht="31.5" customHeight="1" x14ac:dyDescent="0.4">
      <c r="A39" s="33" t="str">
        <f>IF(OR(Ref!G39&lt;1,Ref!H39&lt;1),Ref!$A$106,IF(OR(Ref!B39&lt;2,Ref!C39&lt;2),Ref!$A$107,IF(Ref!I39&gt;=3,Ref!$A$108,IF(AND(Ref!H39&lt;=14,Ref!C39&gt;=10),Ref!$A$109,Ref!$A$110))))</f>
        <v>試料名または配列が未入力です</v>
      </c>
      <c r="B39" s="34" t="s">
        <v>33</v>
      </c>
      <c r="C39" s="35" t="s">
        <v>68</v>
      </c>
      <c r="D39" s="31"/>
      <c r="E39" s="31"/>
      <c r="F39" s="32">
        <v>0.05</v>
      </c>
      <c r="G39" s="36"/>
      <c r="H39" s="45"/>
      <c r="I39" s="30">
        <f>IF(Ref!H39&gt;49,Ref!$I$106,IF(AND(ISERROR(FIND(" ",H39)),ISERROR(FIND("　",H39))),Ref!H39,Ref!$I$107))</f>
        <v>0</v>
      </c>
      <c r="J39" s="30">
        <f>Ref!R39</f>
        <v>0</v>
      </c>
      <c r="K39" s="37"/>
    </row>
    <row r="40" spans="1:11" ht="31.5" customHeight="1" x14ac:dyDescent="0.4">
      <c r="A40" s="33" t="str">
        <f>IF(OR(Ref!G40&lt;1,Ref!H40&lt;1),Ref!$A$106,IF(OR(Ref!B40&lt;2,Ref!C40&lt;2),Ref!$A$107,IF(Ref!I40&gt;=3,Ref!$A$108,IF(AND(Ref!H40&lt;=14,Ref!C40&gt;=10),Ref!$A$109,Ref!$A$110))))</f>
        <v>試料名または配列が未入力です</v>
      </c>
      <c r="B40" s="34" t="s">
        <v>33</v>
      </c>
      <c r="C40" s="35" t="s">
        <v>68</v>
      </c>
      <c r="D40" s="31"/>
      <c r="E40" s="31"/>
      <c r="F40" s="32">
        <v>0.05</v>
      </c>
      <c r="G40" s="36"/>
      <c r="H40" s="45"/>
      <c r="I40" s="30">
        <f>IF(Ref!H40&gt;49,Ref!$I$106,IF(AND(ISERROR(FIND(" ",H40)),ISERROR(FIND("　",H40))),Ref!H40,Ref!$I$107))</f>
        <v>0</v>
      </c>
      <c r="J40" s="30">
        <f>Ref!R40</f>
        <v>0</v>
      </c>
      <c r="K40" s="37"/>
    </row>
    <row r="41" spans="1:11" ht="31.5" customHeight="1" x14ac:dyDescent="0.4">
      <c r="A41" s="33" t="str">
        <f>IF(OR(Ref!G41&lt;1,Ref!H41&lt;1),Ref!$A$106,IF(OR(Ref!B41&lt;2,Ref!C41&lt;2),Ref!$A$107,IF(Ref!I41&gt;=3,Ref!$A$108,IF(AND(Ref!H41&lt;=14,Ref!C41&gt;=10),Ref!$A$109,Ref!$A$110))))</f>
        <v>試料名または配列が未入力です</v>
      </c>
      <c r="B41" s="34" t="s">
        <v>33</v>
      </c>
      <c r="C41" s="35" t="s">
        <v>68</v>
      </c>
      <c r="D41" s="31"/>
      <c r="E41" s="31"/>
      <c r="F41" s="32">
        <v>0.05</v>
      </c>
      <c r="G41" s="36"/>
      <c r="H41" s="45"/>
      <c r="I41" s="30">
        <f>IF(Ref!H41&gt;49,Ref!$I$106,IF(AND(ISERROR(FIND(" ",H41)),ISERROR(FIND("　",H41))),Ref!H41,Ref!$I$107))</f>
        <v>0</v>
      </c>
      <c r="J41" s="30">
        <f>Ref!R41</f>
        <v>0</v>
      </c>
      <c r="K41" s="37"/>
    </row>
    <row r="42" spans="1:11" ht="31.5" customHeight="1" x14ac:dyDescent="0.4">
      <c r="A42" s="33" t="str">
        <f>IF(OR(Ref!G42&lt;1,Ref!H42&lt;1),Ref!$A$106,IF(OR(Ref!B42&lt;2,Ref!C42&lt;2),Ref!$A$107,IF(Ref!I42&gt;=3,Ref!$A$108,IF(AND(Ref!H42&lt;=14,Ref!C42&gt;=10),Ref!$A$109,Ref!$A$110))))</f>
        <v>試料名または配列が未入力です</v>
      </c>
      <c r="B42" s="34" t="s">
        <v>33</v>
      </c>
      <c r="C42" s="35" t="s">
        <v>68</v>
      </c>
      <c r="D42" s="31"/>
      <c r="E42" s="31"/>
      <c r="F42" s="32">
        <v>0.05</v>
      </c>
      <c r="G42" s="36"/>
      <c r="H42" s="45"/>
      <c r="I42" s="30">
        <f>IF(Ref!H42&gt;49,Ref!$I$106,IF(AND(ISERROR(FIND(" ",H42)),ISERROR(FIND("　",H42))),Ref!H42,Ref!$I$107))</f>
        <v>0</v>
      </c>
      <c r="J42" s="30">
        <f>Ref!R42</f>
        <v>0</v>
      </c>
      <c r="K42" s="37"/>
    </row>
    <row r="43" spans="1:11" ht="31.5" customHeight="1" x14ac:dyDescent="0.4">
      <c r="A43" s="33" t="str">
        <f>IF(OR(Ref!G43&lt;1,Ref!H43&lt;1),Ref!$A$106,IF(OR(Ref!B43&lt;2,Ref!C43&lt;2),Ref!$A$107,IF(Ref!I43&gt;=3,Ref!$A$108,IF(AND(Ref!H43&lt;=14,Ref!C43&gt;=10),Ref!$A$109,Ref!$A$110))))</f>
        <v>試料名または配列が未入力です</v>
      </c>
      <c r="B43" s="34" t="s">
        <v>33</v>
      </c>
      <c r="C43" s="35" t="s">
        <v>68</v>
      </c>
      <c r="D43" s="31"/>
      <c r="E43" s="31"/>
      <c r="F43" s="32">
        <v>0.05</v>
      </c>
      <c r="G43" s="36"/>
      <c r="H43" s="45"/>
      <c r="I43" s="30">
        <f>IF(Ref!H43&gt;49,Ref!$I$106,IF(AND(ISERROR(FIND(" ",H43)),ISERROR(FIND("　",H43))),Ref!H43,Ref!$I$107))</f>
        <v>0</v>
      </c>
      <c r="J43" s="30">
        <f>Ref!R43</f>
        <v>0</v>
      </c>
      <c r="K43" s="37"/>
    </row>
    <row r="44" spans="1:11" ht="31.5" customHeight="1" x14ac:dyDescent="0.4">
      <c r="A44" s="33" t="str">
        <f>IF(OR(Ref!G44&lt;1,Ref!H44&lt;1),Ref!$A$106,IF(OR(Ref!B44&lt;2,Ref!C44&lt;2),Ref!$A$107,IF(Ref!I44&gt;=3,Ref!$A$108,IF(AND(Ref!H44&lt;=14,Ref!C44&gt;=10),Ref!$A$109,Ref!$A$110))))</f>
        <v>試料名または配列が未入力です</v>
      </c>
      <c r="B44" s="34" t="s">
        <v>33</v>
      </c>
      <c r="C44" s="35" t="s">
        <v>68</v>
      </c>
      <c r="D44" s="31"/>
      <c r="E44" s="31"/>
      <c r="F44" s="32">
        <v>0.05</v>
      </c>
      <c r="G44" s="36"/>
      <c r="H44" s="45"/>
      <c r="I44" s="30">
        <f>IF(Ref!H44&gt;49,Ref!$I$106,IF(AND(ISERROR(FIND(" ",H44)),ISERROR(FIND("　",H44))),Ref!H44,Ref!$I$107))</f>
        <v>0</v>
      </c>
      <c r="J44" s="30">
        <f>Ref!R44</f>
        <v>0</v>
      </c>
      <c r="K44" s="37"/>
    </row>
    <row r="45" spans="1:11" ht="31.5" customHeight="1" x14ac:dyDescent="0.4">
      <c r="A45" s="33" t="str">
        <f>IF(OR(Ref!G45&lt;1,Ref!H45&lt;1),Ref!$A$106,IF(OR(Ref!B45&lt;2,Ref!C45&lt;2),Ref!$A$107,IF(Ref!I45&gt;=3,Ref!$A$108,IF(AND(Ref!H45&lt;=14,Ref!C45&gt;=10),Ref!$A$109,Ref!$A$110))))</f>
        <v>試料名または配列が未入力です</v>
      </c>
      <c r="B45" s="34" t="s">
        <v>33</v>
      </c>
      <c r="C45" s="35" t="s">
        <v>68</v>
      </c>
      <c r="D45" s="31"/>
      <c r="E45" s="31"/>
      <c r="F45" s="32">
        <v>0.05</v>
      </c>
      <c r="G45" s="36"/>
      <c r="H45" s="45"/>
      <c r="I45" s="30">
        <f>IF(Ref!H45&gt;49,Ref!$I$106,IF(AND(ISERROR(FIND(" ",H45)),ISERROR(FIND("　",H45))),Ref!H45,Ref!$I$107))</f>
        <v>0</v>
      </c>
      <c r="J45" s="30">
        <f>Ref!R45</f>
        <v>0</v>
      </c>
      <c r="K45" s="37"/>
    </row>
    <row r="46" spans="1:11" ht="31.5" customHeight="1" x14ac:dyDescent="0.4">
      <c r="A46" s="33" t="str">
        <f>IF(OR(Ref!G46&lt;1,Ref!H46&lt;1),Ref!$A$106,IF(OR(Ref!B46&lt;2,Ref!C46&lt;2),Ref!$A$107,IF(Ref!I46&gt;=3,Ref!$A$108,IF(AND(Ref!H46&lt;=14,Ref!C46&gt;=10),Ref!$A$109,Ref!$A$110))))</f>
        <v>試料名または配列が未入力です</v>
      </c>
      <c r="B46" s="34" t="s">
        <v>33</v>
      </c>
      <c r="C46" s="35" t="s">
        <v>68</v>
      </c>
      <c r="D46" s="31"/>
      <c r="E46" s="31"/>
      <c r="F46" s="32">
        <v>0.05</v>
      </c>
      <c r="G46" s="36"/>
      <c r="H46" s="45"/>
      <c r="I46" s="30">
        <f>IF(Ref!H46&gt;49,Ref!$I$106,IF(AND(ISERROR(FIND(" ",H46)),ISERROR(FIND("　",H46))),Ref!H46,Ref!$I$107))</f>
        <v>0</v>
      </c>
      <c r="J46" s="30">
        <f>Ref!R46</f>
        <v>0</v>
      </c>
      <c r="K46" s="37"/>
    </row>
    <row r="47" spans="1:11" ht="31.5" customHeight="1" x14ac:dyDescent="0.4">
      <c r="A47" s="33" t="str">
        <f>IF(OR(Ref!G47&lt;1,Ref!H47&lt;1),Ref!$A$106,IF(OR(Ref!B47&lt;2,Ref!C47&lt;2),Ref!$A$107,IF(Ref!I47&gt;=3,Ref!$A$108,IF(AND(Ref!H47&lt;=14,Ref!C47&gt;=10),Ref!$A$109,Ref!$A$110))))</f>
        <v>試料名または配列が未入力です</v>
      </c>
      <c r="B47" s="34" t="s">
        <v>33</v>
      </c>
      <c r="C47" s="35" t="s">
        <v>68</v>
      </c>
      <c r="D47" s="31"/>
      <c r="E47" s="31"/>
      <c r="F47" s="32">
        <v>0.05</v>
      </c>
      <c r="G47" s="36"/>
      <c r="H47" s="45"/>
      <c r="I47" s="30">
        <f>IF(Ref!H47&gt;49,Ref!$I$106,IF(AND(ISERROR(FIND(" ",H47)),ISERROR(FIND("　",H47))),Ref!H47,Ref!$I$107))</f>
        <v>0</v>
      </c>
      <c r="J47" s="30">
        <f>Ref!R47</f>
        <v>0</v>
      </c>
      <c r="K47" s="37"/>
    </row>
    <row r="48" spans="1:11" ht="31.5" customHeight="1" x14ac:dyDescent="0.4">
      <c r="A48" s="33" t="str">
        <f>IF(OR(Ref!G48&lt;1,Ref!H48&lt;1),Ref!$A$106,IF(OR(Ref!B48&lt;2,Ref!C48&lt;2),Ref!$A$107,IF(Ref!I48&gt;=3,Ref!$A$108,IF(AND(Ref!H48&lt;=14,Ref!C48&gt;=10),Ref!$A$109,Ref!$A$110))))</f>
        <v>試料名または配列が未入力です</v>
      </c>
      <c r="B48" s="34" t="s">
        <v>33</v>
      </c>
      <c r="C48" s="35" t="s">
        <v>68</v>
      </c>
      <c r="D48" s="31"/>
      <c r="E48" s="31"/>
      <c r="F48" s="32">
        <v>0.05</v>
      </c>
      <c r="G48" s="36"/>
      <c r="H48" s="45"/>
      <c r="I48" s="30">
        <f>IF(Ref!H48&gt;49,Ref!$I$106,IF(AND(ISERROR(FIND(" ",H48)),ISERROR(FIND("　",H48))),Ref!H48,Ref!$I$107))</f>
        <v>0</v>
      </c>
      <c r="J48" s="30">
        <f>Ref!R48</f>
        <v>0</v>
      </c>
      <c r="K48" s="37"/>
    </row>
    <row r="49" spans="1:11" ht="31.5" customHeight="1" x14ac:dyDescent="0.4">
      <c r="A49" s="33" t="str">
        <f>IF(OR(Ref!G49&lt;1,Ref!H49&lt;1),Ref!$A$106,IF(OR(Ref!B49&lt;2,Ref!C49&lt;2),Ref!$A$107,IF(Ref!I49&gt;=3,Ref!$A$108,IF(AND(Ref!H49&lt;=14,Ref!C49&gt;=10),Ref!$A$109,Ref!$A$110))))</f>
        <v>試料名または配列が未入力です</v>
      </c>
      <c r="B49" s="34" t="s">
        <v>33</v>
      </c>
      <c r="C49" s="35" t="s">
        <v>68</v>
      </c>
      <c r="D49" s="31"/>
      <c r="E49" s="31"/>
      <c r="F49" s="32">
        <v>0.05</v>
      </c>
      <c r="G49" s="36"/>
      <c r="H49" s="45"/>
      <c r="I49" s="30">
        <f>IF(Ref!H49&gt;49,Ref!$I$106,IF(AND(ISERROR(FIND(" ",H49)),ISERROR(FIND("　",H49))),Ref!H49,Ref!$I$107))</f>
        <v>0</v>
      </c>
      <c r="J49" s="30">
        <f>Ref!R49</f>
        <v>0</v>
      </c>
      <c r="K49" s="37"/>
    </row>
    <row r="50" spans="1:11" ht="31.5" customHeight="1" x14ac:dyDescent="0.4">
      <c r="A50" s="33" t="str">
        <f>IF(OR(Ref!G50&lt;1,Ref!H50&lt;1),Ref!$A$106,IF(OR(Ref!B50&lt;2,Ref!C50&lt;2),Ref!$A$107,IF(Ref!I50&gt;=3,Ref!$A$108,IF(AND(Ref!H50&lt;=14,Ref!C50&gt;=10),Ref!$A$109,Ref!$A$110))))</f>
        <v>試料名または配列が未入力です</v>
      </c>
      <c r="B50" s="34" t="s">
        <v>33</v>
      </c>
      <c r="C50" s="35" t="s">
        <v>68</v>
      </c>
      <c r="D50" s="31"/>
      <c r="E50" s="31"/>
      <c r="F50" s="32">
        <v>0.05</v>
      </c>
      <c r="G50" s="36"/>
      <c r="H50" s="45"/>
      <c r="I50" s="30">
        <f>IF(Ref!H50&gt;49,Ref!$I$106,IF(AND(ISERROR(FIND(" ",H50)),ISERROR(FIND("　",H50))),Ref!H50,Ref!$I$107))</f>
        <v>0</v>
      </c>
      <c r="J50" s="30">
        <f>Ref!R50</f>
        <v>0</v>
      </c>
      <c r="K50" s="37"/>
    </row>
    <row r="51" spans="1:11" ht="31.5" customHeight="1" x14ac:dyDescent="0.4">
      <c r="A51" s="33" t="str">
        <f>IF(OR(Ref!G51&lt;1,Ref!H51&lt;1),Ref!$A$106,IF(OR(Ref!B51&lt;2,Ref!C51&lt;2),Ref!$A$107,IF(Ref!I51&gt;=3,Ref!$A$108,IF(AND(Ref!H51&lt;=14,Ref!C51&gt;=10),Ref!$A$109,Ref!$A$110))))</f>
        <v>試料名または配列が未入力です</v>
      </c>
      <c r="B51" s="34" t="s">
        <v>33</v>
      </c>
      <c r="C51" s="35" t="s">
        <v>68</v>
      </c>
      <c r="D51" s="31"/>
      <c r="E51" s="31"/>
      <c r="F51" s="32">
        <v>0.05</v>
      </c>
      <c r="G51" s="36"/>
      <c r="H51" s="45"/>
      <c r="I51" s="30">
        <f>IF(Ref!H51&gt;49,Ref!$I$106,IF(AND(ISERROR(FIND(" ",H51)),ISERROR(FIND("　",H51))),Ref!H51,Ref!$I$107))</f>
        <v>0</v>
      </c>
      <c r="J51" s="30">
        <f>Ref!R51</f>
        <v>0</v>
      </c>
      <c r="K51" s="37"/>
    </row>
    <row r="52" spans="1:11" ht="31.5" customHeight="1" x14ac:dyDescent="0.4">
      <c r="A52" s="33" t="str">
        <f>IF(OR(Ref!G52&lt;1,Ref!H52&lt;1),Ref!$A$106,IF(OR(Ref!B52&lt;2,Ref!C52&lt;2),Ref!$A$107,IF(Ref!I52&gt;=3,Ref!$A$108,IF(AND(Ref!H52&lt;=14,Ref!C52&gt;=10),Ref!$A$109,Ref!$A$110))))</f>
        <v>試料名または配列が未入力です</v>
      </c>
      <c r="B52" s="34" t="s">
        <v>33</v>
      </c>
      <c r="C52" s="35" t="s">
        <v>68</v>
      </c>
      <c r="D52" s="31"/>
      <c r="E52" s="31"/>
      <c r="F52" s="32">
        <v>0.05</v>
      </c>
      <c r="G52" s="36"/>
      <c r="H52" s="45"/>
      <c r="I52" s="30">
        <f>IF(Ref!H52&gt;49,Ref!$I$106,IF(AND(ISERROR(FIND(" ",H52)),ISERROR(FIND("　",H52))),Ref!H52,Ref!$I$107))</f>
        <v>0</v>
      </c>
      <c r="J52" s="30">
        <f>Ref!R52</f>
        <v>0</v>
      </c>
      <c r="K52" s="37"/>
    </row>
    <row r="53" spans="1:11" ht="31.5" customHeight="1" x14ac:dyDescent="0.4">
      <c r="A53" s="33" t="str">
        <f>IF(OR(Ref!G53&lt;1,Ref!H53&lt;1),Ref!$A$106,IF(OR(Ref!B53&lt;2,Ref!C53&lt;2),Ref!$A$107,IF(Ref!I53&gt;=3,Ref!$A$108,IF(AND(Ref!H53&lt;=14,Ref!C53&gt;=10),Ref!$A$109,Ref!$A$110))))</f>
        <v>試料名または配列が未入力です</v>
      </c>
      <c r="B53" s="34" t="s">
        <v>33</v>
      </c>
      <c r="C53" s="35" t="s">
        <v>68</v>
      </c>
      <c r="D53" s="31"/>
      <c r="E53" s="31"/>
      <c r="F53" s="32">
        <v>0.05</v>
      </c>
      <c r="G53" s="36"/>
      <c r="H53" s="45"/>
      <c r="I53" s="30">
        <f>IF(Ref!H53&gt;49,Ref!$I$106,IF(AND(ISERROR(FIND(" ",H53)),ISERROR(FIND("　",H53))),Ref!H53,Ref!$I$107))</f>
        <v>0</v>
      </c>
      <c r="J53" s="30">
        <f>Ref!R53</f>
        <v>0</v>
      </c>
      <c r="K53" s="37"/>
    </row>
    <row r="54" spans="1:11" ht="31.5" customHeight="1" x14ac:dyDescent="0.4">
      <c r="A54" s="33" t="str">
        <f>IF(OR(Ref!G54&lt;1,Ref!H54&lt;1),Ref!$A$106,IF(OR(Ref!B54&lt;2,Ref!C54&lt;2),Ref!$A$107,IF(Ref!I54&gt;=3,Ref!$A$108,IF(AND(Ref!H54&lt;=14,Ref!C54&gt;=10),Ref!$A$109,Ref!$A$110))))</f>
        <v>試料名または配列が未入力です</v>
      </c>
      <c r="B54" s="34" t="s">
        <v>33</v>
      </c>
      <c r="C54" s="35" t="s">
        <v>68</v>
      </c>
      <c r="D54" s="31"/>
      <c r="E54" s="31"/>
      <c r="F54" s="32">
        <v>0.05</v>
      </c>
      <c r="G54" s="36"/>
      <c r="H54" s="45"/>
      <c r="I54" s="30">
        <f>IF(Ref!H54&gt;49,Ref!$I$106,IF(AND(ISERROR(FIND(" ",H54)),ISERROR(FIND("　",H54))),Ref!H54,Ref!$I$107))</f>
        <v>0</v>
      </c>
      <c r="J54" s="30">
        <f>Ref!R54</f>
        <v>0</v>
      </c>
      <c r="K54" s="37"/>
    </row>
    <row r="55" spans="1:11" ht="31.5" customHeight="1" x14ac:dyDescent="0.4">
      <c r="A55" s="33" t="str">
        <f>IF(OR(Ref!G55&lt;1,Ref!H55&lt;1),Ref!$A$106,IF(OR(Ref!B55&lt;2,Ref!C55&lt;2),Ref!$A$107,IF(Ref!I55&gt;=3,Ref!$A$108,IF(AND(Ref!H55&lt;=14,Ref!C55&gt;=10),Ref!$A$109,Ref!$A$110))))</f>
        <v>試料名または配列が未入力です</v>
      </c>
      <c r="B55" s="34" t="s">
        <v>33</v>
      </c>
      <c r="C55" s="35" t="s">
        <v>68</v>
      </c>
      <c r="D55" s="31"/>
      <c r="E55" s="31"/>
      <c r="F55" s="32">
        <v>0.05</v>
      </c>
      <c r="G55" s="36"/>
      <c r="H55" s="45"/>
      <c r="I55" s="30">
        <f>IF(Ref!H55&gt;49,Ref!$I$106,IF(AND(ISERROR(FIND(" ",H55)),ISERROR(FIND("　",H55))),Ref!H55,Ref!$I$107))</f>
        <v>0</v>
      </c>
      <c r="J55" s="30">
        <f>Ref!R55</f>
        <v>0</v>
      </c>
      <c r="K55" s="37"/>
    </row>
    <row r="56" spans="1:11" ht="31.5" customHeight="1" x14ac:dyDescent="0.4">
      <c r="A56" s="33" t="str">
        <f>IF(OR(Ref!G56&lt;1,Ref!H56&lt;1),Ref!$A$106,IF(OR(Ref!B56&lt;2,Ref!C56&lt;2),Ref!$A$107,IF(Ref!I56&gt;=3,Ref!$A$108,IF(AND(Ref!H56&lt;=14,Ref!C56&gt;=10),Ref!$A$109,Ref!$A$110))))</f>
        <v>試料名または配列が未入力です</v>
      </c>
      <c r="B56" s="34" t="s">
        <v>33</v>
      </c>
      <c r="C56" s="35" t="s">
        <v>68</v>
      </c>
      <c r="D56" s="31"/>
      <c r="E56" s="31"/>
      <c r="F56" s="32">
        <v>0.05</v>
      </c>
      <c r="G56" s="36"/>
      <c r="H56" s="45"/>
      <c r="I56" s="30">
        <f>IF(Ref!H56&gt;49,Ref!$I$106,IF(AND(ISERROR(FIND(" ",H56)),ISERROR(FIND("　",H56))),Ref!H56,Ref!$I$107))</f>
        <v>0</v>
      </c>
      <c r="J56" s="30">
        <f>Ref!R56</f>
        <v>0</v>
      </c>
      <c r="K56" s="37"/>
    </row>
    <row r="57" spans="1:11" ht="31.5" customHeight="1" x14ac:dyDescent="0.4">
      <c r="A57" s="33" t="str">
        <f>IF(OR(Ref!G57&lt;1,Ref!H57&lt;1),Ref!$A$106,IF(OR(Ref!B57&lt;2,Ref!C57&lt;2),Ref!$A$107,IF(Ref!I57&gt;=3,Ref!$A$108,IF(AND(Ref!H57&lt;=14,Ref!C57&gt;=10),Ref!$A$109,Ref!$A$110))))</f>
        <v>試料名または配列が未入力です</v>
      </c>
      <c r="B57" s="34" t="s">
        <v>33</v>
      </c>
      <c r="C57" s="35" t="s">
        <v>68</v>
      </c>
      <c r="D57" s="31"/>
      <c r="E57" s="31"/>
      <c r="F57" s="32">
        <v>0.05</v>
      </c>
      <c r="G57" s="36"/>
      <c r="H57" s="45"/>
      <c r="I57" s="30">
        <f>IF(Ref!H57&gt;49,Ref!$I$106,IF(AND(ISERROR(FIND(" ",H57)),ISERROR(FIND("　",H57))),Ref!H57,Ref!$I$107))</f>
        <v>0</v>
      </c>
      <c r="J57" s="30">
        <f>Ref!R57</f>
        <v>0</v>
      </c>
      <c r="K57" s="37"/>
    </row>
    <row r="58" spans="1:11" ht="31.5" customHeight="1" x14ac:dyDescent="0.4">
      <c r="A58" s="33" t="str">
        <f>IF(OR(Ref!G58&lt;1,Ref!H58&lt;1),Ref!$A$106,IF(OR(Ref!B58&lt;2,Ref!C58&lt;2),Ref!$A$107,IF(Ref!I58&gt;=3,Ref!$A$108,IF(AND(Ref!H58&lt;=14,Ref!C58&gt;=10),Ref!$A$109,Ref!$A$110))))</f>
        <v>試料名または配列が未入力です</v>
      </c>
      <c r="B58" s="34" t="s">
        <v>33</v>
      </c>
      <c r="C58" s="35" t="s">
        <v>68</v>
      </c>
      <c r="D58" s="31"/>
      <c r="E58" s="31"/>
      <c r="F58" s="32">
        <v>0.05</v>
      </c>
      <c r="G58" s="36"/>
      <c r="H58" s="45"/>
      <c r="I58" s="30">
        <f>IF(Ref!H58&gt;49,Ref!$I$106,IF(AND(ISERROR(FIND(" ",H58)),ISERROR(FIND("　",H58))),Ref!H58,Ref!$I$107))</f>
        <v>0</v>
      </c>
      <c r="J58" s="30">
        <f>Ref!R58</f>
        <v>0</v>
      </c>
      <c r="K58" s="37"/>
    </row>
    <row r="59" spans="1:11" ht="31.5" customHeight="1" x14ac:dyDescent="0.4">
      <c r="A59" s="33" t="str">
        <f>IF(OR(Ref!G59&lt;1,Ref!H59&lt;1),Ref!$A$106,IF(OR(Ref!B59&lt;2,Ref!C59&lt;2),Ref!$A$107,IF(Ref!I59&gt;=3,Ref!$A$108,IF(AND(Ref!H59&lt;=14,Ref!C59&gt;=10),Ref!$A$109,Ref!$A$110))))</f>
        <v>試料名または配列が未入力です</v>
      </c>
      <c r="B59" s="34" t="s">
        <v>33</v>
      </c>
      <c r="C59" s="35" t="s">
        <v>68</v>
      </c>
      <c r="D59" s="31"/>
      <c r="E59" s="31"/>
      <c r="F59" s="32">
        <v>0.05</v>
      </c>
      <c r="G59" s="36"/>
      <c r="H59" s="45"/>
      <c r="I59" s="30">
        <f>IF(Ref!H59&gt;49,Ref!$I$106,IF(AND(ISERROR(FIND(" ",H59)),ISERROR(FIND("　",H59))),Ref!H59,Ref!$I$107))</f>
        <v>0</v>
      </c>
      <c r="J59" s="30">
        <f>Ref!R59</f>
        <v>0</v>
      </c>
      <c r="K59" s="37"/>
    </row>
    <row r="60" spans="1:11" ht="31.5" customHeight="1" x14ac:dyDescent="0.4">
      <c r="A60" s="33" t="str">
        <f>IF(OR(Ref!G60&lt;1,Ref!H60&lt;1),Ref!$A$106,IF(OR(Ref!B60&lt;2,Ref!C60&lt;2),Ref!$A$107,IF(Ref!I60&gt;=3,Ref!$A$108,IF(AND(Ref!H60&lt;=14,Ref!C60&gt;=10),Ref!$A$109,Ref!$A$110))))</f>
        <v>試料名または配列が未入力です</v>
      </c>
      <c r="B60" s="34" t="s">
        <v>33</v>
      </c>
      <c r="C60" s="35" t="s">
        <v>68</v>
      </c>
      <c r="D60" s="31"/>
      <c r="E60" s="31"/>
      <c r="F60" s="32">
        <v>0.05</v>
      </c>
      <c r="G60" s="36"/>
      <c r="H60" s="45"/>
      <c r="I60" s="30">
        <f>IF(Ref!H60&gt;49,Ref!$I$106,IF(AND(ISERROR(FIND(" ",H60)),ISERROR(FIND("　",H60))),Ref!H60,Ref!$I$107))</f>
        <v>0</v>
      </c>
      <c r="J60" s="30">
        <f>Ref!R60</f>
        <v>0</v>
      </c>
      <c r="K60" s="37"/>
    </row>
    <row r="61" spans="1:11" ht="31.5" customHeight="1" x14ac:dyDescent="0.4">
      <c r="A61" s="33" t="str">
        <f>IF(OR(Ref!G61&lt;1,Ref!H61&lt;1),Ref!$A$106,IF(OR(Ref!B61&lt;2,Ref!C61&lt;2),Ref!$A$107,IF(Ref!I61&gt;=3,Ref!$A$108,IF(AND(Ref!H61&lt;=14,Ref!C61&gt;=10),Ref!$A$109,Ref!$A$110))))</f>
        <v>試料名または配列が未入力です</v>
      </c>
      <c r="B61" s="34" t="s">
        <v>33</v>
      </c>
      <c r="C61" s="35" t="s">
        <v>68</v>
      </c>
      <c r="D61" s="31"/>
      <c r="E61" s="31"/>
      <c r="F61" s="32">
        <v>0.05</v>
      </c>
      <c r="G61" s="36"/>
      <c r="H61" s="45"/>
      <c r="I61" s="30">
        <f>IF(Ref!H61&gt;49,Ref!$I$106,IF(AND(ISERROR(FIND(" ",H61)),ISERROR(FIND("　",H61))),Ref!H61,Ref!$I$107))</f>
        <v>0</v>
      </c>
      <c r="J61" s="30">
        <f>Ref!R61</f>
        <v>0</v>
      </c>
      <c r="K61" s="37"/>
    </row>
    <row r="62" spans="1:11" ht="31.5" customHeight="1" x14ac:dyDescent="0.4">
      <c r="A62" s="33" t="str">
        <f>IF(OR(Ref!G62&lt;1,Ref!H62&lt;1),Ref!$A$106,IF(OR(Ref!B62&lt;2,Ref!C62&lt;2),Ref!$A$107,IF(Ref!I62&gt;=3,Ref!$A$108,IF(AND(Ref!H62&lt;=14,Ref!C62&gt;=10),Ref!$A$109,Ref!$A$110))))</f>
        <v>試料名または配列が未入力です</v>
      </c>
      <c r="B62" s="34" t="s">
        <v>33</v>
      </c>
      <c r="C62" s="35" t="s">
        <v>68</v>
      </c>
      <c r="D62" s="31"/>
      <c r="E62" s="31"/>
      <c r="F62" s="32">
        <v>0.05</v>
      </c>
      <c r="G62" s="36"/>
      <c r="H62" s="45"/>
      <c r="I62" s="30">
        <f>IF(Ref!H62&gt;49,Ref!$I$106,IF(AND(ISERROR(FIND(" ",H62)),ISERROR(FIND("　",H62))),Ref!H62,Ref!$I$107))</f>
        <v>0</v>
      </c>
      <c r="J62" s="30">
        <f>Ref!R62</f>
        <v>0</v>
      </c>
      <c r="K62" s="37"/>
    </row>
    <row r="63" spans="1:11" ht="31.5" customHeight="1" x14ac:dyDescent="0.4">
      <c r="A63" s="33" t="str">
        <f>IF(OR(Ref!G63&lt;1,Ref!H63&lt;1),Ref!$A$106,IF(OR(Ref!B63&lt;2,Ref!C63&lt;2),Ref!$A$107,IF(Ref!I63&gt;=3,Ref!$A$108,IF(AND(Ref!H63&lt;=14,Ref!C63&gt;=10),Ref!$A$109,Ref!$A$110))))</f>
        <v>試料名または配列が未入力です</v>
      </c>
      <c r="B63" s="34" t="s">
        <v>33</v>
      </c>
      <c r="C63" s="35" t="s">
        <v>68</v>
      </c>
      <c r="D63" s="31"/>
      <c r="E63" s="31"/>
      <c r="F63" s="32">
        <v>0.05</v>
      </c>
      <c r="G63" s="36"/>
      <c r="H63" s="45"/>
      <c r="I63" s="30">
        <f>IF(Ref!H63&gt;49,Ref!$I$106,IF(AND(ISERROR(FIND(" ",H63)),ISERROR(FIND("　",H63))),Ref!H63,Ref!$I$107))</f>
        <v>0</v>
      </c>
      <c r="J63" s="30">
        <f>Ref!R63</f>
        <v>0</v>
      </c>
      <c r="K63" s="37"/>
    </row>
    <row r="64" spans="1:11" ht="31.5" customHeight="1" x14ac:dyDescent="0.4">
      <c r="A64" s="33" t="str">
        <f>IF(OR(Ref!G64&lt;1,Ref!H64&lt;1),Ref!$A$106,IF(OR(Ref!B64&lt;2,Ref!C64&lt;2),Ref!$A$107,IF(Ref!I64&gt;=3,Ref!$A$108,IF(AND(Ref!H64&lt;=14,Ref!C64&gt;=10),Ref!$A$109,Ref!$A$110))))</f>
        <v>試料名または配列が未入力です</v>
      </c>
      <c r="B64" s="34" t="s">
        <v>33</v>
      </c>
      <c r="C64" s="35" t="s">
        <v>68</v>
      </c>
      <c r="D64" s="31"/>
      <c r="E64" s="31"/>
      <c r="F64" s="32">
        <v>0.05</v>
      </c>
      <c r="G64" s="36"/>
      <c r="H64" s="45"/>
      <c r="I64" s="30">
        <f>IF(Ref!H64&gt;49,Ref!$I$106,IF(AND(ISERROR(FIND(" ",H64)),ISERROR(FIND("　",H64))),Ref!H64,Ref!$I$107))</f>
        <v>0</v>
      </c>
      <c r="J64" s="30">
        <f>Ref!R64</f>
        <v>0</v>
      </c>
      <c r="K64" s="37"/>
    </row>
    <row r="65" spans="1:11" ht="31.5" customHeight="1" x14ac:dyDescent="0.4">
      <c r="A65" s="33" t="str">
        <f>IF(OR(Ref!G65&lt;1,Ref!H65&lt;1),Ref!$A$106,IF(OR(Ref!B65&lt;2,Ref!C65&lt;2),Ref!$A$107,IF(Ref!I65&gt;=3,Ref!$A$108,IF(AND(Ref!H65&lt;=14,Ref!C65&gt;=10),Ref!$A$109,Ref!$A$110))))</f>
        <v>試料名または配列が未入力です</v>
      </c>
      <c r="B65" s="34" t="s">
        <v>33</v>
      </c>
      <c r="C65" s="35" t="s">
        <v>68</v>
      </c>
      <c r="D65" s="31"/>
      <c r="E65" s="31"/>
      <c r="F65" s="32">
        <v>0.05</v>
      </c>
      <c r="G65" s="36"/>
      <c r="H65" s="45"/>
      <c r="I65" s="30">
        <f>IF(Ref!H65&gt;49,Ref!$I$106,IF(AND(ISERROR(FIND(" ",H65)),ISERROR(FIND("　",H65))),Ref!H65,Ref!$I$107))</f>
        <v>0</v>
      </c>
      <c r="J65" s="30">
        <f>Ref!R65</f>
        <v>0</v>
      </c>
      <c r="K65" s="37"/>
    </row>
    <row r="66" spans="1:11" ht="31.5" customHeight="1" x14ac:dyDescent="0.4">
      <c r="A66" s="33" t="str">
        <f>IF(OR(Ref!G66&lt;1,Ref!H66&lt;1),Ref!$A$106,IF(OR(Ref!B66&lt;2,Ref!C66&lt;2),Ref!$A$107,IF(Ref!I66&gt;=3,Ref!$A$108,IF(AND(Ref!H66&lt;=14,Ref!C66&gt;=10),Ref!$A$109,Ref!$A$110))))</f>
        <v>試料名または配列が未入力です</v>
      </c>
      <c r="B66" s="34" t="s">
        <v>33</v>
      </c>
      <c r="C66" s="35" t="s">
        <v>68</v>
      </c>
      <c r="D66" s="31"/>
      <c r="E66" s="31"/>
      <c r="F66" s="32">
        <v>0.05</v>
      </c>
      <c r="G66" s="36"/>
      <c r="H66" s="45"/>
      <c r="I66" s="30">
        <f>IF(Ref!H66&gt;49,Ref!$I$106,IF(AND(ISERROR(FIND(" ",H66)),ISERROR(FIND("　",H66))),Ref!H66,Ref!$I$107))</f>
        <v>0</v>
      </c>
      <c r="J66" s="30">
        <f>Ref!R66</f>
        <v>0</v>
      </c>
      <c r="K66" s="37"/>
    </row>
    <row r="67" spans="1:11" ht="31.5" customHeight="1" x14ac:dyDescent="0.4">
      <c r="A67" s="33" t="str">
        <f>IF(OR(Ref!G67&lt;1,Ref!H67&lt;1),Ref!$A$106,IF(OR(Ref!B67&lt;2,Ref!C67&lt;2),Ref!$A$107,IF(Ref!I67&gt;=3,Ref!$A$108,IF(AND(Ref!H67&lt;=14,Ref!C67&gt;=10),Ref!$A$109,Ref!$A$110))))</f>
        <v>試料名または配列が未入力です</v>
      </c>
      <c r="B67" s="34" t="s">
        <v>33</v>
      </c>
      <c r="C67" s="35" t="s">
        <v>68</v>
      </c>
      <c r="D67" s="31"/>
      <c r="E67" s="31"/>
      <c r="F67" s="32">
        <v>0.05</v>
      </c>
      <c r="G67" s="36"/>
      <c r="H67" s="45"/>
      <c r="I67" s="30">
        <f>IF(Ref!H67&gt;49,Ref!$I$106,IF(AND(ISERROR(FIND(" ",H67)),ISERROR(FIND("　",H67))),Ref!H67,Ref!$I$107))</f>
        <v>0</v>
      </c>
      <c r="J67" s="30">
        <f>Ref!R67</f>
        <v>0</v>
      </c>
      <c r="K67" s="37"/>
    </row>
    <row r="68" spans="1:11" ht="31.5" customHeight="1" x14ac:dyDescent="0.4">
      <c r="A68" s="33" t="str">
        <f>IF(OR(Ref!G68&lt;1,Ref!H68&lt;1),Ref!$A$106,IF(OR(Ref!B68&lt;2,Ref!C68&lt;2),Ref!$A$107,IF(Ref!I68&gt;=3,Ref!$A$108,IF(AND(Ref!H68&lt;=14,Ref!C68&gt;=10),Ref!$A$109,Ref!$A$110))))</f>
        <v>試料名または配列が未入力です</v>
      </c>
      <c r="B68" s="34" t="s">
        <v>33</v>
      </c>
      <c r="C68" s="35" t="s">
        <v>68</v>
      </c>
      <c r="D68" s="31"/>
      <c r="E68" s="31"/>
      <c r="F68" s="32">
        <v>0.05</v>
      </c>
      <c r="G68" s="36"/>
      <c r="H68" s="45"/>
      <c r="I68" s="30">
        <f>IF(Ref!H68&gt;49,Ref!$I$106,IF(AND(ISERROR(FIND(" ",H68)),ISERROR(FIND("　",H68))),Ref!H68,Ref!$I$107))</f>
        <v>0</v>
      </c>
      <c r="J68" s="30">
        <f>Ref!R68</f>
        <v>0</v>
      </c>
      <c r="K68" s="37"/>
    </row>
    <row r="69" spans="1:11" ht="31.5" customHeight="1" x14ac:dyDescent="0.4">
      <c r="A69" s="33" t="str">
        <f>IF(OR(Ref!G69&lt;1,Ref!H69&lt;1),Ref!$A$106,IF(OR(Ref!B69&lt;2,Ref!C69&lt;2),Ref!$A$107,IF(Ref!I69&gt;=3,Ref!$A$108,IF(AND(Ref!H69&lt;=14,Ref!C69&gt;=10),Ref!$A$109,Ref!$A$110))))</f>
        <v>試料名または配列が未入力です</v>
      </c>
      <c r="B69" s="34" t="s">
        <v>33</v>
      </c>
      <c r="C69" s="35" t="s">
        <v>68</v>
      </c>
      <c r="D69" s="31"/>
      <c r="E69" s="31"/>
      <c r="F69" s="32">
        <v>0.05</v>
      </c>
      <c r="G69" s="36"/>
      <c r="H69" s="45"/>
      <c r="I69" s="30">
        <f>IF(Ref!H69&gt;49,Ref!$I$106,IF(AND(ISERROR(FIND(" ",H69)),ISERROR(FIND("　",H69))),Ref!H69,Ref!$I$107))</f>
        <v>0</v>
      </c>
      <c r="J69" s="30">
        <f>Ref!R69</f>
        <v>0</v>
      </c>
      <c r="K69" s="37"/>
    </row>
    <row r="70" spans="1:11" ht="31.5" customHeight="1" x14ac:dyDescent="0.4">
      <c r="A70" s="33" t="str">
        <f>IF(OR(Ref!G70&lt;1,Ref!H70&lt;1),Ref!$A$106,IF(OR(Ref!B70&lt;2,Ref!C70&lt;2),Ref!$A$107,IF(Ref!I70&gt;=3,Ref!$A$108,IF(AND(Ref!H70&lt;=14,Ref!C70&gt;=10),Ref!$A$109,Ref!$A$110))))</f>
        <v>試料名または配列が未入力です</v>
      </c>
      <c r="B70" s="34" t="s">
        <v>33</v>
      </c>
      <c r="C70" s="35" t="s">
        <v>68</v>
      </c>
      <c r="D70" s="31"/>
      <c r="E70" s="31"/>
      <c r="F70" s="32">
        <v>0.05</v>
      </c>
      <c r="G70" s="36"/>
      <c r="H70" s="45"/>
      <c r="I70" s="30">
        <f>IF(Ref!H70&gt;49,Ref!$I$106,IF(AND(ISERROR(FIND(" ",H70)),ISERROR(FIND("　",H70))),Ref!H70,Ref!$I$107))</f>
        <v>0</v>
      </c>
      <c r="J70" s="30">
        <f>Ref!R70</f>
        <v>0</v>
      </c>
      <c r="K70" s="37"/>
    </row>
    <row r="71" spans="1:11" ht="31.5" customHeight="1" x14ac:dyDescent="0.4">
      <c r="A71" s="33" t="str">
        <f>IF(OR(Ref!G71&lt;1,Ref!H71&lt;1),Ref!$A$106,IF(OR(Ref!B71&lt;2,Ref!C71&lt;2),Ref!$A$107,IF(Ref!I71&gt;=3,Ref!$A$108,IF(AND(Ref!H71&lt;=14,Ref!C71&gt;=10),Ref!$A$109,Ref!$A$110))))</f>
        <v>試料名または配列が未入力です</v>
      </c>
      <c r="B71" s="34" t="s">
        <v>33</v>
      </c>
      <c r="C71" s="35" t="s">
        <v>68</v>
      </c>
      <c r="D71" s="31"/>
      <c r="E71" s="31"/>
      <c r="F71" s="32">
        <v>0.05</v>
      </c>
      <c r="G71" s="36"/>
      <c r="H71" s="45"/>
      <c r="I71" s="30">
        <f>IF(Ref!H71&gt;49,Ref!$I$106,IF(AND(ISERROR(FIND(" ",H71)),ISERROR(FIND("　",H71))),Ref!H71,Ref!$I$107))</f>
        <v>0</v>
      </c>
      <c r="J71" s="30">
        <f>Ref!R71</f>
        <v>0</v>
      </c>
      <c r="K71" s="37"/>
    </row>
    <row r="72" spans="1:11" ht="31.5" customHeight="1" x14ac:dyDescent="0.4">
      <c r="A72" s="33" t="str">
        <f>IF(OR(Ref!G72&lt;1,Ref!H72&lt;1),Ref!$A$106,IF(OR(Ref!B72&lt;2,Ref!C72&lt;2),Ref!$A$107,IF(Ref!I72&gt;=3,Ref!$A$108,IF(AND(Ref!H72&lt;=14,Ref!C72&gt;=10),Ref!$A$109,Ref!$A$110))))</f>
        <v>試料名または配列が未入力です</v>
      </c>
      <c r="B72" s="34" t="s">
        <v>33</v>
      </c>
      <c r="C72" s="35" t="s">
        <v>68</v>
      </c>
      <c r="D72" s="31"/>
      <c r="E72" s="31"/>
      <c r="F72" s="32">
        <v>0.05</v>
      </c>
      <c r="G72" s="36"/>
      <c r="H72" s="45"/>
      <c r="I72" s="30">
        <f>IF(Ref!H72&gt;49,Ref!$I$106,IF(AND(ISERROR(FIND(" ",H72)),ISERROR(FIND("　",H72))),Ref!H72,Ref!$I$107))</f>
        <v>0</v>
      </c>
      <c r="J72" s="30">
        <f>Ref!R72</f>
        <v>0</v>
      </c>
      <c r="K72" s="37"/>
    </row>
    <row r="73" spans="1:11" ht="31.5" customHeight="1" x14ac:dyDescent="0.4">
      <c r="A73" s="33" t="str">
        <f>IF(OR(Ref!G73&lt;1,Ref!H73&lt;1),Ref!$A$106,IF(OR(Ref!B73&lt;2,Ref!C73&lt;2),Ref!$A$107,IF(Ref!I73&gt;=3,Ref!$A$108,IF(AND(Ref!H73&lt;=14,Ref!C73&gt;=10),Ref!$A$109,Ref!$A$110))))</f>
        <v>試料名または配列が未入力です</v>
      </c>
      <c r="B73" s="34" t="s">
        <v>33</v>
      </c>
      <c r="C73" s="35" t="s">
        <v>68</v>
      </c>
      <c r="D73" s="31"/>
      <c r="E73" s="31"/>
      <c r="F73" s="32">
        <v>0.05</v>
      </c>
      <c r="G73" s="36"/>
      <c r="H73" s="45"/>
      <c r="I73" s="30">
        <f>IF(Ref!H73&gt;49,Ref!$I$106,IF(AND(ISERROR(FIND(" ",H73)),ISERROR(FIND("　",H73))),Ref!H73,Ref!$I$107))</f>
        <v>0</v>
      </c>
      <c r="J73" s="30">
        <f>Ref!R73</f>
        <v>0</v>
      </c>
      <c r="K73" s="37"/>
    </row>
    <row r="74" spans="1:11" ht="31.5" customHeight="1" x14ac:dyDescent="0.4">
      <c r="A74" s="33" t="str">
        <f>IF(OR(Ref!G74&lt;1,Ref!H74&lt;1),Ref!$A$106,IF(OR(Ref!B74&lt;2,Ref!C74&lt;2),Ref!$A$107,IF(Ref!I74&gt;=3,Ref!$A$108,IF(AND(Ref!H74&lt;=14,Ref!C74&gt;=10),Ref!$A$109,Ref!$A$110))))</f>
        <v>試料名または配列が未入力です</v>
      </c>
      <c r="B74" s="34" t="s">
        <v>33</v>
      </c>
      <c r="C74" s="35" t="s">
        <v>68</v>
      </c>
      <c r="D74" s="31"/>
      <c r="E74" s="31"/>
      <c r="F74" s="32">
        <v>0.05</v>
      </c>
      <c r="G74" s="36"/>
      <c r="H74" s="45"/>
      <c r="I74" s="30">
        <f>IF(Ref!H74&gt;49,Ref!$I$106,IF(AND(ISERROR(FIND(" ",H74)),ISERROR(FIND("　",H74))),Ref!H74,Ref!$I$107))</f>
        <v>0</v>
      </c>
      <c r="J74" s="30">
        <f>Ref!R74</f>
        <v>0</v>
      </c>
      <c r="K74" s="37"/>
    </row>
    <row r="75" spans="1:11" ht="31.5" customHeight="1" x14ac:dyDescent="0.4">
      <c r="A75" s="33" t="str">
        <f>IF(OR(Ref!G75&lt;1,Ref!H75&lt;1),Ref!$A$106,IF(OR(Ref!B75&lt;2,Ref!C75&lt;2),Ref!$A$107,IF(Ref!I75&gt;=3,Ref!$A$108,IF(AND(Ref!H75&lt;=14,Ref!C75&gt;=10),Ref!$A$109,Ref!$A$110))))</f>
        <v>試料名または配列が未入力です</v>
      </c>
      <c r="B75" s="34" t="s">
        <v>33</v>
      </c>
      <c r="C75" s="35" t="s">
        <v>68</v>
      </c>
      <c r="D75" s="31"/>
      <c r="E75" s="31"/>
      <c r="F75" s="32">
        <v>0.05</v>
      </c>
      <c r="G75" s="36"/>
      <c r="H75" s="45"/>
      <c r="I75" s="30">
        <f>IF(Ref!H75&gt;49,Ref!$I$106,IF(AND(ISERROR(FIND(" ",H75)),ISERROR(FIND("　",H75))),Ref!H75,Ref!$I$107))</f>
        <v>0</v>
      </c>
      <c r="J75" s="30">
        <f>Ref!R75</f>
        <v>0</v>
      </c>
      <c r="K75" s="37"/>
    </row>
    <row r="76" spans="1:11" ht="31.5" customHeight="1" x14ac:dyDescent="0.4">
      <c r="A76" s="33" t="str">
        <f>IF(OR(Ref!G76&lt;1,Ref!H76&lt;1),Ref!$A$106,IF(OR(Ref!B76&lt;2,Ref!C76&lt;2),Ref!$A$107,IF(Ref!I76&gt;=3,Ref!$A$108,IF(AND(Ref!H76&lt;=14,Ref!C76&gt;=10),Ref!$A$109,Ref!$A$110))))</f>
        <v>試料名または配列が未入力です</v>
      </c>
      <c r="B76" s="34" t="s">
        <v>33</v>
      </c>
      <c r="C76" s="35" t="s">
        <v>68</v>
      </c>
      <c r="D76" s="31"/>
      <c r="E76" s="31"/>
      <c r="F76" s="32">
        <v>0.05</v>
      </c>
      <c r="G76" s="36"/>
      <c r="H76" s="45"/>
      <c r="I76" s="30">
        <f>IF(Ref!H76&gt;49,Ref!$I$106,IF(AND(ISERROR(FIND(" ",H76)),ISERROR(FIND("　",H76))),Ref!H76,Ref!$I$107))</f>
        <v>0</v>
      </c>
      <c r="J76" s="30">
        <f>Ref!R76</f>
        <v>0</v>
      </c>
      <c r="K76" s="37"/>
    </row>
    <row r="77" spans="1:11" ht="31.5" customHeight="1" x14ac:dyDescent="0.4">
      <c r="A77" s="33" t="str">
        <f>IF(OR(Ref!G77&lt;1,Ref!H77&lt;1),Ref!$A$106,IF(OR(Ref!B77&lt;2,Ref!C77&lt;2),Ref!$A$107,IF(Ref!I77&gt;=3,Ref!$A$108,IF(AND(Ref!H77&lt;=14,Ref!C77&gt;=10),Ref!$A$109,Ref!$A$110))))</f>
        <v>試料名または配列が未入力です</v>
      </c>
      <c r="B77" s="34" t="s">
        <v>33</v>
      </c>
      <c r="C77" s="35" t="s">
        <v>68</v>
      </c>
      <c r="D77" s="31"/>
      <c r="E77" s="31"/>
      <c r="F77" s="32">
        <v>0.05</v>
      </c>
      <c r="G77" s="36"/>
      <c r="H77" s="45"/>
      <c r="I77" s="30">
        <f>IF(Ref!H77&gt;49,Ref!$I$106,IF(AND(ISERROR(FIND(" ",H77)),ISERROR(FIND("　",H77))),Ref!H77,Ref!$I$107))</f>
        <v>0</v>
      </c>
      <c r="J77" s="30">
        <f>Ref!R77</f>
        <v>0</v>
      </c>
      <c r="K77" s="37"/>
    </row>
    <row r="78" spans="1:11" ht="31.5" customHeight="1" x14ac:dyDescent="0.4">
      <c r="A78" s="33" t="str">
        <f>IF(OR(Ref!G78&lt;1,Ref!H78&lt;1),Ref!$A$106,IF(OR(Ref!B78&lt;2,Ref!C78&lt;2),Ref!$A$107,IF(Ref!I78&gt;=3,Ref!$A$108,IF(AND(Ref!H78&lt;=14,Ref!C78&gt;=10),Ref!$A$109,Ref!$A$110))))</f>
        <v>試料名または配列が未入力です</v>
      </c>
      <c r="B78" s="34" t="s">
        <v>33</v>
      </c>
      <c r="C78" s="35" t="s">
        <v>68</v>
      </c>
      <c r="D78" s="31"/>
      <c r="E78" s="31"/>
      <c r="F78" s="32">
        <v>0.05</v>
      </c>
      <c r="G78" s="36"/>
      <c r="H78" s="45"/>
      <c r="I78" s="30">
        <f>IF(Ref!H78&gt;49,Ref!$I$106,IF(AND(ISERROR(FIND(" ",H78)),ISERROR(FIND("　",H78))),Ref!H78,Ref!$I$107))</f>
        <v>0</v>
      </c>
      <c r="J78" s="30">
        <f>Ref!R78</f>
        <v>0</v>
      </c>
      <c r="K78" s="37"/>
    </row>
    <row r="79" spans="1:11" ht="31.5" customHeight="1" x14ac:dyDescent="0.4">
      <c r="A79" s="33" t="str">
        <f>IF(OR(Ref!G79&lt;1,Ref!H79&lt;1),Ref!$A$106,IF(OR(Ref!B79&lt;2,Ref!C79&lt;2),Ref!$A$107,IF(Ref!I79&gt;=3,Ref!$A$108,IF(AND(Ref!H79&lt;=14,Ref!C79&gt;=10),Ref!$A$109,Ref!$A$110))))</f>
        <v>試料名または配列が未入力です</v>
      </c>
      <c r="B79" s="34" t="s">
        <v>33</v>
      </c>
      <c r="C79" s="35" t="s">
        <v>68</v>
      </c>
      <c r="D79" s="31"/>
      <c r="E79" s="31"/>
      <c r="F79" s="32">
        <v>0.05</v>
      </c>
      <c r="G79" s="36"/>
      <c r="H79" s="45"/>
      <c r="I79" s="30">
        <f>IF(Ref!H79&gt;49,Ref!$I$106,IF(AND(ISERROR(FIND(" ",H79)),ISERROR(FIND("　",H79))),Ref!H79,Ref!$I$107))</f>
        <v>0</v>
      </c>
      <c r="J79" s="30">
        <f>Ref!R79</f>
        <v>0</v>
      </c>
      <c r="K79" s="37"/>
    </row>
    <row r="80" spans="1:11" ht="31.5" customHeight="1" x14ac:dyDescent="0.4">
      <c r="A80" s="33" t="str">
        <f>IF(OR(Ref!G80&lt;1,Ref!H80&lt;1),Ref!$A$106,IF(OR(Ref!B80&lt;2,Ref!C80&lt;2),Ref!$A$107,IF(Ref!I80&gt;=3,Ref!$A$108,IF(AND(Ref!H80&lt;=14,Ref!C80&gt;=10),Ref!$A$109,Ref!$A$110))))</f>
        <v>試料名または配列が未入力です</v>
      </c>
      <c r="B80" s="34" t="s">
        <v>33</v>
      </c>
      <c r="C80" s="35" t="s">
        <v>68</v>
      </c>
      <c r="D80" s="31"/>
      <c r="E80" s="31"/>
      <c r="F80" s="32">
        <v>0.05</v>
      </c>
      <c r="G80" s="36"/>
      <c r="H80" s="45"/>
      <c r="I80" s="30">
        <f>IF(Ref!H80&gt;49,Ref!$I$106,IF(AND(ISERROR(FIND(" ",H80)),ISERROR(FIND("　",H80))),Ref!H80,Ref!$I$107))</f>
        <v>0</v>
      </c>
      <c r="J80" s="30">
        <f>Ref!R80</f>
        <v>0</v>
      </c>
      <c r="K80" s="37"/>
    </row>
    <row r="81" spans="1:11" ht="31.5" customHeight="1" x14ac:dyDescent="0.4">
      <c r="A81" s="33" t="str">
        <f>IF(OR(Ref!G81&lt;1,Ref!H81&lt;1),Ref!$A$106,IF(OR(Ref!B81&lt;2,Ref!C81&lt;2),Ref!$A$107,IF(Ref!I81&gt;=3,Ref!$A$108,IF(AND(Ref!H81&lt;=14,Ref!C81&gt;=10),Ref!$A$109,Ref!$A$110))))</f>
        <v>試料名または配列が未入力です</v>
      </c>
      <c r="B81" s="34" t="s">
        <v>33</v>
      </c>
      <c r="C81" s="35" t="s">
        <v>68</v>
      </c>
      <c r="D81" s="31"/>
      <c r="E81" s="31"/>
      <c r="F81" s="32">
        <v>0.05</v>
      </c>
      <c r="G81" s="36"/>
      <c r="H81" s="45"/>
      <c r="I81" s="30">
        <f>IF(Ref!H81&gt;49,Ref!$I$106,IF(AND(ISERROR(FIND(" ",H81)),ISERROR(FIND("　",H81))),Ref!H81,Ref!$I$107))</f>
        <v>0</v>
      </c>
      <c r="J81" s="30">
        <f>Ref!R81</f>
        <v>0</v>
      </c>
      <c r="K81" s="37"/>
    </row>
    <row r="82" spans="1:11" ht="31.5" customHeight="1" x14ac:dyDescent="0.4">
      <c r="A82" s="33" t="str">
        <f>IF(OR(Ref!G82&lt;1,Ref!H82&lt;1),Ref!$A$106,IF(OR(Ref!B82&lt;2,Ref!C82&lt;2),Ref!$A$107,IF(Ref!I82&gt;=3,Ref!$A$108,IF(AND(Ref!H82&lt;=14,Ref!C82&gt;=10),Ref!$A$109,Ref!$A$110))))</f>
        <v>試料名または配列が未入力です</v>
      </c>
      <c r="B82" s="34" t="s">
        <v>33</v>
      </c>
      <c r="C82" s="35" t="s">
        <v>68</v>
      </c>
      <c r="D82" s="31"/>
      <c r="E82" s="31"/>
      <c r="F82" s="32">
        <v>0.05</v>
      </c>
      <c r="G82" s="36"/>
      <c r="H82" s="45"/>
      <c r="I82" s="30">
        <f>IF(Ref!H82&gt;49,Ref!$I$106,IF(AND(ISERROR(FIND(" ",H82)),ISERROR(FIND("　",H82))),Ref!H82,Ref!$I$107))</f>
        <v>0</v>
      </c>
      <c r="J82" s="30">
        <f>Ref!R82</f>
        <v>0</v>
      </c>
      <c r="K82" s="37"/>
    </row>
    <row r="83" spans="1:11" ht="31.5" customHeight="1" x14ac:dyDescent="0.4">
      <c r="A83" s="33" t="str">
        <f>IF(OR(Ref!G83&lt;1,Ref!H83&lt;1),Ref!$A$106,IF(OR(Ref!B83&lt;2,Ref!C83&lt;2),Ref!$A$107,IF(Ref!I83&gt;=3,Ref!$A$108,IF(AND(Ref!H83&lt;=14,Ref!C83&gt;=10),Ref!$A$109,Ref!$A$110))))</f>
        <v>試料名または配列が未入力です</v>
      </c>
      <c r="B83" s="34" t="s">
        <v>33</v>
      </c>
      <c r="C83" s="35" t="s">
        <v>68</v>
      </c>
      <c r="D83" s="31"/>
      <c r="E83" s="31"/>
      <c r="F83" s="32">
        <v>0.05</v>
      </c>
      <c r="G83" s="36"/>
      <c r="H83" s="45"/>
      <c r="I83" s="30">
        <f>IF(Ref!H83&gt;49,Ref!$I$106,IF(AND(ISERROR(FIND(" ",H83)),ISERROR(FIND("　",H83))),Ref!H83,Ref!$I$107))</f>
        <v>0</v>
      </c>
      <c r="J83" s="30">
        <f>Ref!R83</f>
        <v>0</v>
      </c>
      <c r="K83" s="37"/>
    </row>
    <row r="84" spans="1:11" ht="31.5" customHeight="1" x14ac:dyDescent="0.4">
      <c r="A84" s="33" t="str">
        <f>IF(OR(Ref!G84&lt;1,Ref!H84&lt;1),Ref!$A$106,IF(OR(Ref!B84&lt;2,Ref!C84&lt;2),Ref!$A$107,IF(Ref!I84&gt;=3,Ref!$A$108,IF(AND(Ref!H84&lt;=14,Ref!C84&gt;=10),Ref!$A$109,Ref!$A$110))))</f>
        <v>試料名または配列が未入力です</v>
      </c>
      <c r="B84" s="34" t="s">
        <v>33</v>
      </c>
      <c r="C84" s="35" t="s">
        <v>68</v>
      </c>
      <c r="D84" s="31"/>
      <c r="E84" s="31"/>
      <c r="F84" s="32">
        <v>0.05</v>
      </c>
      <c r="G84" s="36"/>
      <c r="H84" s="45"/>
      <c r="I84" s="30">
        <f>IF(Ref!H84&gt;49,Ref!$I$106,IF(AND(ISERROR(FIND(" ",H84)),ISERROR(FIND("　",H84))),Ref!H84,Ref!$I$107))</f>
        <v>0</v>
      </c>
      <c r="J84" s="30">
        <f>Ref!R84</f>
        <v>0</v>
      </c>
      <c r="K84" s="37"/>
    </row>
    <row r="85" spans="1:11" ht="31.5" customHeight="1" x14ac:dyDescent="0.4">
      <c r="A85" s="33" t="str">
        <f>IF(OR(Ref!G85&lt;1,Ref!H85&lt;1),Ref!$A$106,IF(OR(Ref!B85&lt;2,Ref!C85&lt;2),Ref!$A$107,IF(Ref!I85&gt;=3,Ref!$A$108,IF(AND(Ref!H85&lt;=14,Ref!C85&gt;=10),Ref!$A$109,Ref!$A$110))))</f>
        <v>試料名または配列が未入力です</v>
      </c>
      <c r="B85" s="34" t="s">
        <v>33</v>
      </c>
      <c r="C85" s="35" t="s">
        <v>68</v>
      </c>
      <c r="D85" s="31"/>
      <c r="E85" s="31"/>
      <c r="F85" s="32">
        <v>0.05</v>
      </c>
      <c r="G85" s="36"/>
      <c r="H85" s="45"/>
      <c r="I85" s="30">
        <f>IF(Ref!H85&gt;49,Ref!$I$106,IF(AND(ISERROR(FIND(" ",H85)),ISERROR(FIND("　",H85))),Ref!H85,Ref!$I$107))</f>
        <v>0</v>
      </c>
      <c r="J85" s="30">
        <f>Ref!R85</f>
        <v>0</v>
      </c>
      <c r="K85" s="37"/>
    </row>
    <row r="86" spans="1:11" ht="31.5" customHeight="1" x14ac:dyDescent="0.4">
      <c r="A86" s="33" t="str">
        <f>IF(OR(Ref!G86&lt;1,Ref!H86&lt;1),Ref!$A$106,IF(OR(Ref!B86&lt;2,Ref!C86&lt;2),Ref!$A$107,IF(Ref!I86&gt;=3,Ref!$A$108,IF(AND(Ref!H86&lt;=14,Ref!C86&gt;=10),Ref!$A$109,Ref!$A$110))))</f>
        <v>試料名または配列が未入力です</v>
      </c>
      <c r="B86" s="34" t="s">
        <v>33</v>
      </c>
      <c r="C86" s="35" t="s">
        <v>68</v>
      </c>
      <c r="D86" s="31"/>
      <c r="E86" s="31"/>
      <c r="F86" s="32">
        <v>0.05</v>
      </c>
      <c r="G86" s="36"/>
      <c r="H86" s="45"/>
      <c r="I86" s="30">
        <f>IF(Ref!H86&gt;49,Ref!$I$106,IF(AND(ISERROR(FIND(" ",H86)),ISERROR(FIND("　",H86))),Ref!H86,Ref!$I$107))</f>
        <v>0</v>
      </c>
      <c r="J86" s="30">
        <f>Ref!R86</f>
        <v>0</v>
      </c>
      <c r="K86" s="37"/>
    </row>
    <row r="87" spans="1:11" ht="31.5" customHeight="1" x14ac:dyDescent="0.4">
      <c r="A87" s="33" t="str">
        <f>IF(OR(Ref!G87&lt;1,Ref!H87&lt;1),Ref!$A$106,IF(OR(Ref!B87&lt;2,Ref!C87&lt;2),Ref!$A$107,IF(Ref!I87&gt;=3,Ref!$A$108,IF(AND(Ref!H87&lt;=14,Ref!C87&gt;=10),Ref!$A$109,Ref!$A$110))))</f>
        <v>試料名または配列が未入力です</v>
      </c>
      <c r="B87" s="34" t="s">
        <v>33</v>
      </c>
      <c r="C87" s="35" t="s">
        <v>68</v>
      </c>
      <c r="D87" s="31"/>
      <c r="E87" s="31"/>
      <c r="F87" s="32">
        <v>0.05</v>
      </c>
      <c r="G87" s="36"/>
      <c r="H87" s="45"/>
      <c r="I87" s="30">
        <f>IF(Ref!H87&gt;49,Ref!$I$106,IF(AND(ISERROR(FIND(" ",H87)),ISERROR(FIND("　",H87))),Ref!H87,Ref!$I$107))</f>
        <v>0</v>
      </c>
      <c r="J87" s="30">
        <f>Ref!R87</f>
        <v>0</v>
      </c>
      <c r="K87" s="37"/>
    </row>
    <row r="88" spans="1:11" ht="31.5" customHeight="1" x14ac:dyDescent="0.4">
      <c r="A88" s="33" t="str">
        <f>IF(OR(Ref!G88&lt;1,Ref!H88&lt;1),Ref!$A$106,IF(OR(Ref!B88&lt;2,Ref!C88&lt;2),Ref!$A$107,IF(Ref!I88&gt;=3,Ref!$A$108,IF(AND(Ref!H88&lt;=14,Ref!C88&gt;=10),Ref!$A$109,Ref!$A$110))))</f>
        <v>試料名または配列が未入力です</v>
      </c>
      <c r="B88" s="34" t="s">
        <v>33</v>
      </c>
      <c r="C88" s="35" t="s">
        <v>68</v>
      </c>
      <c r="D88" s="31"/>
      <c r="E88" s="31"/>
      <c r="F88" s="32">
        <v>0.05</v>
      </c>
      <c r="G88" s="36"/>
      <c r="H88" s="45"/>
      <c r="I88" s="30">
        <f>IF(Ref!H88&gt;49,Ref!$I$106,IF(AND(ISERROR(FIND(" ",H88)),ISERROR(FIND("　",H88))),Ref!H88,Ref!$I$107))</f>
        <v>0</v>
      </c>
      <c r="J88" s="30">
        <f>Ref!R88</f>
        <v>0</v>
      </c>
      <c r="K88" s="37"/>
    </row>
    <row r="89" spans="1:11" ht="31.5" customHeight="1" x14ac:dyDescent="0.4">
      <c r="A89" s="33" t="str">
        <f>IF(OR(Ref!G89&lt;1,Ref!H89&lt;1),Ref!$A$106,IF(OR(Ref!B89&lt;2,Ref!C89&lt;2),Ref!$A$107,IF(Ref!I89&gt;=3,Ref!$A$108,IF(AND(Ref!H89&lt;=14,Ref!C89&gt;=10),Ref!$A$109,Ref!$A$110))))</f>
        <v>試料名または配列が未入力です</v>
      </c>
      <c r="B89" s="34" t="s">
        <v>33</v>
      </c>
      <c r="C89" s="35" t="s">
        <v>68</v>
      </c>
      <c r="D89" s="31"/>
      <c r="E89" s="31"/>
      <c r="F89" s="32">
        <v>0.05</v>
      </c>
      <c r="G89" s="36"/>
      <c r="H89" s="45"/>
      <c r="I89" s="30">
        <f>IF(Ref!H89&gt;49,Ref!$I$106,IF(AND(ISERROR(FIND(" ",H89)),ISERROR(FIND("　",H89))),Ref!H89,Ref!$I$107))</f>
        <v>0</v>
      </c>
      <c r="J89" s="30">
        <f>Ref!R89</f>
        <v>0</v>
      </c>
      <c r="K89" s="37"/>
    </row>
    <row r="90" spans="1:11" ht="31.5" customHeight="1" x14ac:dyDescent="0.4">
      <c r="A90" s="33" t="str">
        <f>IF(OR(Ref!G90&lt;1,Ref!H90&lt;1),Ref!$A$106,IF(OR(Ref!B90&lt;2,Ref!C90&lt;2),Ref!$A$107,IF(Ref!I90&gt;=3,Ref!$A$108,IF(AND(Ref!H90&lt;=14,Ref!C90&gt;=10),Ref!$A$109,Ref!$A$110))))</f>
        <v>試料名または配列が未入力です</v>
      </c>
      <c r="B90" s="34" t="s">
        <v>33</v>
      </c>
      <c r="C90" s="35" t="s">
        <v>68</v>
      </c>
      <c r="D90" s="31"/>
      <c r="E90" s="31"/>
      <c r="F90" s="32">
        <v>0.05</v>
      </c>
      <c r="G90" s="36"/>
      <c r="H90" s="45"/>
      <c r="I90" s="30">
        <f>IF(Ref!H90&gt;49,Ref!$I$106,IF(AND(ISERROR(FIND(" ",H90)),ISERROR(FIND("　",H90))),Ref!H90,Ref!$I$107))</f>
        <v>0</v>
      </c>
      <c r="J90" s="30">
        <f>Ref!R90</f>
        <v>0</v>
      </c>
      <c r="K90" s="37"/>
    </row>
    <row r="91" spans="1:11" ht="31.5" customHeight="1" x14ac:dyDescent="0.4">
      <c r="A91" s="33" t="str">
        <f>IF(OR(Ref!G91&lt;1,Ref!H91&lt;1),Ref!$A$106,IF(OR(Ref!B91&lt;2,Ref!C91&lt;2),Ref!$A$107,IF(Ref!I91&gt;=3,Ref!$A$108,IF(AND(Ref!H91&lt;=14,Ref!C91&gt;=10),Ref!$A$109,Ref!$A$110))))</f>
        <v>試料名または配列が未入力です</v>
      </c>
      <c r="B91" s="34" t="s">
        <v>33</v>
      </c>
      <c r="C91" s="35" t="s">
        <v>68</v>
      </c>
      <c r="D91" s="31"/>
      <c r="E91" s="31"/>
      <c r="F91" s="32">
        <v>0.05</v>
      </c>
      <c r="G91" s="36"/>
      <c r="H91" s="45"/>
      <c r="I91" s="30">
        <f>IF(Ref!H91&gt;49,Ref!$I$106,IF(AND(ISERROR(FIND(" ",H91)),ISERROR(FIND("　",H91))),Ref!H91,Ref!$I$107))</f>
        <v>0</v>
      </c>
      <c r="J91" s="30">
        <f>Ref!R91</f>
        <v>0</v>
      </c>
      <c r="K91" s="37"/>
    </row>
    <row r="92" spans="1:11" ht="31.5" customHeight="1" x14ac:dyDescent="0.4">
      <c r="A92" s="33" t="str">
        <f>IF(OR(Ref!G92&lt;1,Ref!H92&lt;1),Ref!$A$106,IF(OR(Ref!B92&lt;2,Ref!C92&lt;2),Ref!$A$107,IF(Ref!I92&gt;=3,Ref!$A$108,IF(AND(Ref!H92&lt;=14,Ref!C92&gt;=10),Ref!$A$109,Ref!$A$110))))</f>
        <v>試料名または配列が未入力です</v>
      </c>
      <c r="B92" s="34" t="s">
        <v>33</v>
      </c>
      <c r="C92" s="35" t="s">
        <v>68</v>
      </c>
      <c r="D92" s="31"/>
      <c r="E92" s="31"/>
      <c r="F92" s="32">
        <v>0.05</v>
      </c>
      <c r="G92" s="36"/>
      <c r="H92" s="45"/>
      <c r="I92" s="30">
        <f>IF(Ref!H92&gt;49,Ref!$I$106,IF(AND(ISERROR(FIND(" ",H92)),ISERROR(FIND("　",H92))),Ref!H92,Ref!$I$107))</f>
        <v>0</v>
      </c>
      <c r="J92" s="30">
        <f>Ref!R92</f>
        <v>0</v>
      </c>
      <c r="K92" s="37"/>
    </row>
    <row r="93" spans="1:11" ht="31.5" customHeight="1" x14ac:dyDescent="0.4">
      <c r="A93" s="33" t="str">
        <f>IF(OR(Ref!G93&lt;1,Ref!H93&lt;1),Ref!$A$106,IF(OR(Ref!B93&lt;2,Ref!C93&lt;2),Ref!$A$107,IF(Ref!I93&gt;=3,Ref!$A$108,IF(AND(Ref!H93&lt;=14,Ref!C93&gt;=10),Ref!$A$109,Ref!$A$110))))</f>
        <v>試料名または配列が未入力です</v>
      </c>
      <c r="B93" s="34" t="s">
        <v>33</v>
      </c>
      <c r="C93" s="35" t="s">
        <v>68</v>
      </c>
      <c r="D93" s="31"/>
      <c r="E93" s="31"/>
      <c r="F93" s="32">
        <v>0.05</v>
      </c>
      <c r="G93" s="36"/>
      <c r="H93" s="45"/>
      <c r="I93" s="30">
        <f>IF(Ref!H93&gt;49,Ref!$I$106,IF(AND(ISERROR(FIND(" ",H93)),ISERROR(FIND("　",H93))),Ref!H93,Ref!$I$107))</f>
        <v>0</v>
      </c>
      <c r="J93" s="30">
        <f>Ref!R93</f>
        <v>0</v>
      </c>
      <c r="K93" s="37"/>
    </row>
    <row r="94" spans="1:11" ht="31.5" customHeight="1" x14ac:dyDescent="0.4">
      <c r="A94" s="33" t="str">
        <f>IF(OR(Ref!G94&lt;1,Ref!H94&lt;1),Ref!$A$106,IF(OR(Ref!B94&lt;2,Ref!C94&lt;2),Ref!$A$107,IF(Ref!I94&gt;=3,Ref!$A$108,IF(AND(Ref!H94&lt;=14,Ref!C94&gt;=10),Ref!$A$109,Ref!$A$110))))</f>
        <v>試料名または配列が未入力です</v>
      </c>
      <c r="B94" s="34" t="s">
        <v>33</v>
      </c>
      <c r="C94" s="35" t="s">
        <v>68</v>
      </c>
      <c r="D94" s="31"/>
      <c r="E94" s="31"/>
      <c r="F94" s="32">
        <v>0.05</v>
      </c>
      <c r="G94" s="36"/>
      <c r="H94" s="45"/>
      <c r="I94" s="30">
        <f>IF(Ref!H94&gt;49,Ref!$I$106,IF(AND(ISERROR(FIND(" ",H94)),ISERROR(FIND("　",H94))),Ref!H94,Ref!$I$107))</f>
        <v>0</v>
      </c>
      <c r="J94" s="30">
        <f>Ref!R94</f>
        <v>0</v>
      </c>
      <c r="K94" s="37"/>
    </row>
    <row r="95" spans="1:11" ht="31.5" customHeight="1" x14ac:dyDescent="0.4">
      <c r="A95" s="33" t="str">
        <f>IF(OR(Ref!G95&lt;1,Ref!H95&lt;1),Ref!$A$106,IF(OR(Ref!B95&lt;2,Ref!C95&lt;2),Ref!$A$107,IF(Ref!I95&gt;=3,Ref!$A$108,IF(AND(Ref!H95&lt;=14,Ref!C95&gt;=10),Ref!$A$109,Ref!$A$110))))</f>
        <v>試料名または配列が未入力です</v>
      </c>
      <c r="B95" s="34" t="s">
        <v>33</v>
      </c>
      <c r="C95" s="35" t="s">
        <v>68</v>
      </c>
      <c r="D95" s="31"/>
      <c r="E95" s="31"/>
      <c r="F95" s="32">
        <v>0.05</v>
      </c>
      <c r="G95" s="36"/>
      <c r="H95" s="45"/>
      <c r="I95" s="30">
        <f>IF(Ref!H95&gt;49,Ref!$I$106,IF(AND(ISERROR(FIND(" ",H95)),ISERROR(FIND("　",H95))),Ref!H95,Ref!$I$107))</f>
        <v>0</v>
      </c>
      <c r="J95" s="30">
        <f>Ref!R95</f>
        <v>0</v>
      </c>
      <c r="K95" s="37"/>
    </row>
    <row r="96" spans="1:11" ht="31.5" customHeight="1" x14ac:dyDescent="0.4">
      <c r="A96" s="33" t="str">
        <f>IF(OR(Ref!G96&lt;1,Ref!H96&lt;1),Ref!$A$106,IF(OR(Ref!B96&lt;2,Ref!C96&lt;2),Ref!$A$107,IF(Ref!I96&gt;=3,Ref!$A$108,IF(AND(Ref!H96&lt;=14,Ref!C96&gt;=10),Ref!$A$109,Ref!$A$110))))</f>
        <v>試料名または配列が未入力です</v>
      </c>
      <c r="B96" s="34" t="s">
        <v>33</v>
      </c>
      <c r="C96" s="35" t="s">
        <v>68</v>
      </c>
      <c r="D96" s="31"/>
      <c r="E96" s="31"/>
      <c r="F96" s="32">
        <v>0.05</v>
      </c>
      <c r="G96" s="36"/>
      <c r="H96" s="45"/>
      <c r="I96" s="30">
        <f>IF(Ref!H96&gt;49,Ref!$I$106,IF(AND(ISERROR(FIND(" ",H96)),ISERROR(FIND("　",H96))),Ref!H96,Ref!$I$107))</f>
        <v>0</v>
      </c>
      <c r="J96" s="30">
        <f>Ref!R96</f>
        <v>0</v>
      </c>
      <c r="K96" s="37"/>
    </row>
    <row r="97" spans="1:11" ht="31.5" customHeight="1" x14ac:dyDescent="0.4">
      <c r="A97" s="33" t="str">
        <f>IF(OR(Ref!G97&lt;1,Ref!H97&lt;1),Ref!$A$106,IF(OR(Ref!B97&lt;2,Ref!C97&lt;2),Ref!$A$107,IF(Ref!I97&gt;=3,Ref!$A$108,IF(AND(Ref!H97&lt;=14,Ref!C97&gt;=10),Ref!$A$109,Ref!$A$110))))</f>
        <v>試料名または配列が未入力です</v>
      </c>
      <c r="B97" s="34" t="s">
        <v>33</v>
      </c>
      <c r="C97" s="35" t="s">
        <v>68</v>
      </c>
      <c r="D97" s="31"/>
      <c r="E97" s="31"/>
      <c r="F97" s="32">
        <v>0.05</v>
      </c>
      <c r="G97" s="36"/>
      <c r="H97" s="45"/>
      <c r="I97" s="30">
        <f>IF(Ref!H97&gt;49,Ref!$I$106,IF(AND(ISERROR(FIND(" ",H97)),ISERROR(FIND("　",H97))),Ref!H97,Ref!$I$107))</f>
        <v>0</v>
      </c>
      <c r="J97" s="30">
        <f>Ref!R97</f>
        <v>0</v>
      </c>
      <c r="K97" s="37"/>
    </row>
    <row r="98" spans="1:11" ht="31.5" customHeight="1" x14ac:dyDescent="0.4">
      <c r="A98" s="33" t="str">
        <f>IF(OR(Ref!G98&lt;1,Ref!H98&lt;1),Ref!$A$106,IF(OR(Ref!B98&lt;2,Ref!C98&lt;2),Ref!$A$107,IF(Ref!I98&gt;=3,Ref!$A$108,IF(AND(Ref!H98&lt;=14,Ref!C98&gt;=10),Ref!$A$109,Ref!$A$110))))</f>
        <v>試料名または配列が未入力です</v>
      </c>
      <c r="B98" s="34" t="s">
        <v>33</v>
      </c>
      <c r="C98" s="35" t="s">
        <v>68</v>
      </c>
      <c r="D98" s="31"/>
      <c r="E98" s="31"/>
      <c r="F98" s="32">
        <v>0.05</v>
      </c>
      <c r="G98" s="36"/>
      <c r="H98" s="45"/>
      <c r="I98" s="30">
        <f>IF(Ref!H98&gt;49,Ref!$I$106,IF(AND(ISERROR(FIND(" ",H98)),ISERROR(FIND("　",H98))),Ref!H98,Ref!$I$107))</f>
        <v>0</v>
      </c>
      <c r="J98" s="30">
        <f>Ref!R98</f>
        <v>0</v>
      </c>
      <c r="K98" s="37"/>
    </row>
    <row r="99" spans="1:11" ht="31.5" customHeight="1" x14ac:dyDescent="0.4">
      <c r="A99" s="33" t="str">
        <f>IF(OR(Ref!G99&lt;1,Ref!H99&lt;1),Ref!$A$106,IF(OR(Ref!B99&lt;2,Ref!C99&lt;2),Ref!$A$107,IF(Ref!I99&gt;=3,Ref!$A$108,IF(AND(Ref!H99&lt;=14,Ref!C99&gt;=10),Ref!$A$109,Ref!$A$110))))</f>
        <v>試料名または配列が未入力です</v>
      </c>
      <c r="B99" s="34" t="s">
        <v>33</v>
      </c>
      <c r="C99" s="35" t="s">
        <v>68</v>
      </c>
      <c r="D99" s="31"/>
      <c r="E99" s="31"/>
      <c r="F99" s="32">
        <v>0.05</v>
      </c>
      <c r="G99" s="36"/>
      <c r="H99" s="45"/>
      <c r="I99" s="30">
        <f>IF(Ref!H99&gt;49,Ref!$I$106,IF(AND(ISERROR(FIND(" ",H99)),ISERROR(FIND("　",H99))),Ref!H99,Ref!$I$107))</f>
        <v>0</v>
      </c>
      <c r="J99" s="30">
        <f>Ref!R99</f>
        <v>0</v>
      </c>
      <c r="K99" s="37"/>
    </row>
    <row r="100" spans="1:11" ht="31.5" customHeight="1" x14ac:dyDescent="0.4">
      <c r="A100" s="33" t="str">
        <f>IF(OR(Ref!G100&lt;1,Ref!H100&lt;1),Ref!$A$106,IF(OR(Ref!B100&lt;2,Ref!C100&lt;2),Ref!$A$107,IF(Ref!I100&gt;=3,Ref!$A$108,IF(AND(Ref!H100&lt;=14,Ref!C100&gt;=10),Ref!$A$109,Ref!$A$110))))</f>
        <v>試料名または配列が未入力です</v>
      </c>
      <c r="B100" s="34" t="s">
        <v>33</v>
      </c>
      <c r="C100" s="35" t="s">
        <v>68</v>
      </c>
      <c r="D100" s="31"/>
      <c r="E100" s="31"/>
      <c r="F100" s="32">
        <v>0.05</v>
      </c>
      <c r="G100" s="36"/>
      <c r="H100" s="45"/>
      <c r="I100" s="30">
        <f>IF(Ref!H100&gt;49,Ref!$I$106,IF(AND(ISERROR(FIND(" ",H100)),ISERROR(FIND("　",H100))),Ref!H100,Ref!$I$107))</f>
        <v>0</v>
      </c>
      <c r="J100" s="30">
        <f>Ref!R100</f>
        <v>0</v>
      </c>
      <c r="K100" s="37"/>
    </row>
    <row r="101" spans="1:11" ht="31.5" customHeight="1" x14ac:dyDescent="0.4">
      <c r="A101" s="33" t="str">
        <f>IF(OR(Ref!G101&lt;1,Ref!H101&lt;1),Ref!$A$106,IF(OR(Ref!B101&lt;2,Ref!C101&lt;2),Ref!$A$107,IF(Ref!I101&gt;=3,Ref!$A$108,IF(AND(Ref!H101&lt;=14,Ref!C101&gt;=10),Ref!$A$109,Ref!$A$110))))</f>
        <v>試料名または配列が未入力です</v>
      </c>
      <c r="B101" s="34" t="s">
        <v>33</v>
      </c>
      <c r="C101" s="35" t="s">
        <v>68</v>
      </c>
      <c r="D101" s="31"/>
      <c r="E101" s="31"/>
      <c r="F101" s="32">
        <v>0.05</v>
      </c>
      <c r="G101" s="36"/>
      <c r="H101" s="45"/>
      <c r="I101" s="30">
        <f>IF(Ref!H101&gt;49,Ref!$I$106,IF(AND(ISERROR(FIND(" ",H101)),ISERROR(FIND("　",H101))),Ref!H101,Ref!$I$107))</f>
        <v>0</v>
      </c>
      <c r="J101" s="30">
        <f>Ref!R101</f>
        <v>0</v>
      </c>
      <c r="K101" s="37"/>
    </row>
    <row r="102" spans="1:11" ht="31.5" customHeight="1" x14ac:dyDescent="0.4">
      <c r="A102" s="33" t="str">
        <f>IF(OR(Ref!G102&lt;1,Ref!H102&lt;1),Ref!$A$106,IF(OR(Ref!B102&lt;2,Ref!C102&lt;2),Ref!$A$107,IF(Ref!I102&gt;=3,Ref!$A$108,IF(AND(Ref!H102&lt;=14,Ref!C102&gt;=10),Ref!$A$109,Ref!$A$110))))</f>
        <v>試料名または配列が未入力です</v>
      </c>
      <c r="B102" s="34" t="s">
        <v>33</v>
      </c>
      <c r="C102" s="35" t="s">
        <v>68</v>
      </c>
      <c r="D102" s="31"/>
      <c r="E102" s="31"/>
      <c r="F102" s="32">
        <v>0.05</v>
      </c>
      <c r="G102" s="36"/>
      <c r="H102" s="45"/>
      <c r="I102" s="30">
        <f>IF(Ref!H102&gt;49,Ref!$I$106,IF(AND(ISERROR(FIND(" ",H102)),ISERROR(FIND("　",H102))),Ref!H102,Ref!$I$107))</f>
        <v>0</v>
      </c>
      <c r="J102" s="30">
        <f>Ref!R102</f>
        <v>0</v>
      </c>
      <c r="K102" s="37"/>
    </row>
  </sheetData>
  <sheetProtection algorithmName="SHA-512" hashValue="MkewdaB3UV5QdbtQyxTqwFotZHxnk+4z1cckIYNDjZV0vcaz54gGSSTrhAeQGqbt+KNMpOg9MNAZnSXGyyuH+Q==" saltValue="nrVK6dwTsmAH1hRAu9I5JA==" spinCount="100000" sheet="1" objects="1" scenarios="1"/>
  <phoneticPr fontId="5"/>
  <dataValidations count="1">
    <dataValidation type="list" allowBlank="1" showInputMessage="1" showErrorMessage="1" sqref="B7:B102" xr:uid="{7F8BE559-00CD-4E58-835A-1E0C5695E0E6}">
      <formula1>"脱塩,Cartridge"</formula1>
    </dataValidation>
  </dataValidations>
  <pageMargins left="0.7" right="0.7" top="0.75" bottom="0.75" header="0.3" footer="0.3"/>
  <pageSetup paperSize="9" scale="3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7A11388-1AF9-43FC-B098-E3361488EC4B}">
          <x14:formula1>
            <xm:f>Ref!$C$106:$C$107</xm:f>
          </x14:formula1>
          <xm:sqref>C7:C102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0003-5E8D-400A-BC68-2E9F5A76AF2E}">
  <dimension ref="A5:R110"/>
  <sheetViews>
    <sheetView workbookViewId="0">
      <selection sqref="A1:XFD1048576"/>
    </sheetView>
  </sheetViews>
  <sheetFormatPr defaultRowHeight="18.75" x14ac:dyDescent="0.4"/>
  <cols>
    <col min="1" max="1" width="29" style="6" customWidth="1"/>
    <col min="2" max="2" width="6" style="6" bestFit="1" customWidth="1"/>
    <col min="3" max="3" width="9.25" style="6" bestFit="1" customWidth="1"/>
    <col min="4" max="5" width="7.5" style="6" bestFit="1" customWidth="1"/>
    <col min="6" max="6" width="9" style="6" bestFit="1" customWidth="1"/>
    <col min="7" max="7" width="7.375" style="6" bestFit="1" customWidth="1"/>
    <col min="8" max="8" width="13.25" style="6" bestFit="1" customWidth="1"/>
    <col min="9" max="9" width="11" style="6" bestFit="1" customWidth="1"/>
    <col min="10" max="10" width="12.75" style="6" bestFit="1" customWidth="1"/>
    <col min="11" max="11" width="15.375" style="6" bestFit="1" customWidth="1"/>
    <col min="12" max="12" width="9" style="6"/>
    <col min="13" max="13" width="24.875" style="6" bestFit="1" customWidth="1"/>
    <col min="14" max="14" width="9.75" style="6" bestFit="1" customWidth="1"/>
    <col min="15" max="16384" width="9" style="6"/>
  </cols>
  <sheetData>
    <row r="5" spans="1:18" x14ac:dyDescent="0.4">
      <c r="A5" s="38" t="s">
        <v>46</v>
      </c>
      <c r="B5" s="38" t="s">
        <v>44</v>
      </c>
      <c r="C5" s="38" t="s">
        <v>17</v>
      </c>
      <c r="D5" s="6" t="s">
        <v>18</v>
      </c>
      <c r="E5" s="6" t="s">
        <v>19</v>
      </c>
      <c r="F5" s="6" t="s">
        <v>35</v>
      </c>
      <c r="G5" s="38" t="s">
        <v>13</v>
      </c>
      <c r="H5" s="38" t="s">
        <v>45</v>
      </c>
      <c r="I5" s="38" t="s">
        <v>41</v>
      </c>
      <c r="J5" s="39" t="s">
        <v>70</v>
      </c>
      <c r="K5" s="38" t="s">
        <v>21</v>
      </c>
      <c r="M5" s="38" t="s">
        <v>45</v>
      </c>
      <c r="N5" s="40" t="s">
        <v>49</v>
      </c>
      <c r="O5" s="40" t="s">
        <v>50</v>
      </c>
      <c r="P5" s="40" t="s">
        <v>51</v>
      </c>
      <c r="Q5" s="40" t="s">
        <v>52</v>
      </c>
      <c r="R5" s="40" t="s">
        <v>56</v>
      </c>
    </row>
    <row r="6" spans="1:18" x14ac:dyDescent="0.4">
      <c r="A6" s="6" t="s">
        <v>24</v>
      </c>
      <c r="D6" s="41" t="s">
        <v>23</v>
      </c>
      <c r="E6" s="41" t="s">
        <v>23</v>
      </c>
      <c r="F6" s="41" t="s">
        <v>23</v>
      </c>
      <c r="J6" s="39" t="s">
        <v>42</v>
      </c>
      <c r="K6" s="41"/>
      <c r="M6" s="6" t="s">
        <v>53</v>
      </c>
      <c r="N6" s="42" t="s">
        <v>55</v>
      </c>
      <c r="O6" s="42" t="s">
        <v>54</v>
      </c>
      <c r="P6" s="42" t="s">
        <v>54</v>
      </c>
      <c r="Q6" s="42" t="s">
        <v>54</v>
      </c>
      <c r="R6" s="42" t="s">
        <v>54</v>
      </c>
    </row>
    <row r="7" spans="1:18" x14ac:dyDescent="0.4">
      <c r="A7" s="6">
        <f>LEN('Order Sheet'!A7)</f>
        <v>14</v>
      </c>
      <c r="B7" s="6">
        <f>LEN('Order Sheet'!B7)</f>
        <v>2</v>
      </c>
      <c r="C7" s="6">
        <f>LEN('Order Sheet'!C7)</f>
        <v>15</v>
      </c>
      <c r="G7" s="6">
        <f>LEN('Order Sheet'!G7)</f>
        <v>0</v>
      </c>
      <c r="H7" s="6">
        <f>LEN('Order Sheet'!H7)</f>
        <v>0</v>
      </c>
      <c r="I7" s="6">
        <f>LEN('Order Sheet'!I7)</f>
        <v>1</v>
      </c>
      <c r="J7" s="6">
        <f>LEN('Order Sheet'!J7)</f>
        <v>1</v>
      </c>
      <c r="K7" s="6">
        <f>LEN('Order Sheet'!K7)</f>
        <v>0</v>
      </c>
      <c r="M7" s="39" t="str">
        <f>ASC(LOWER('Order Sheet'!H7))</f>
        <v/>
      </c>
      <c r="N7" s="6">
        <f>H7-LEN(SUBSTITUTE(M7,"a",""))</f>
        <v>0</v>
      </c>
      <c r="O7" s="6">
        <f>H7-LEN(SUBSTITUTE(M7,"t",""))</f>
        <v>0</v>
      </c>
      <c r="P7" s="6">
        <f>H7-LEN(SUBSTITUTE(M7,"g",""))</f>
        <v>0</v>
      </c>
      <c r="Q7" s="6">
        <f>H7-LEN(SUBSTITUTE(M7,"c",""))</f>
        <v>0</v>
      </c>
      <c r="R7" s="6">
        <f>H7-(N7+O7+P7+Q7)</f>
        <v>0</v>
      </c>
    </row>
    <row r="8" spans="1:18" x14ac:dyDescent="0.4">
      <c r="A8" s="6">
        <f>LEN('Order Sheet'!A8)</f>
        <v>14</v>
      </c>
      <c r="B8" s="6">
        <f>LEN('Order Sheet'!B8)</f>
        <v>2</v>
      </c>
      <c r="C8" s="6">
        <f>LEN('Order Sheet'!C8)</f>
        <v>15</v>
      </c>
      <c r="G8" s="6">
        <f>LEN('Order Sheet'!G8)</f>
        <v>0</v>
      </c>
      <c r="H8" s="6">
        <f>LEN('Order Sheet'!H8)</f>
        <v>0</v>
      </c>
      <c r="I8" s="6">
        <f>LEN('Order Sheet'!I8)</f>
        <v>1</v>
      </c>
      <c r="J8" s="6">
        <f>LEN('Order Sheet'!J8)</f>
        <v>1</v>
      </c>
      <c r="K8" s="6">
        <f>LEN('Order Sheet'!K8)</f>
        <v>0</v>
      </c>
      <c r="M8" s="39" t="str">
        <f>ASC(LOWER('Order Sheet'!H8))</f>
        <v/>
      </c>
      <c r="N8" s="6">
        <f t="shared" ref="N8:N71" si="0">H8-LEN(SUBSTITUTE(M8,"a",""))</f>
        <v>0</v>
      </c>
      <c r="O8" s="6">
        <f t="shared" ref="O8:O71" si="1">H8-LEN(SUBSTITUTE(M8,"t",""))</f>
        <v>0</v>
      </c>
      <c r="P8" s="6">
        <f t="shared" ref="P8:P71" si="2">H8-LEN(SUBSTITUTE(M8,"g",""))</f>
        <v>0</v>
      </c>
      <c r="Q8" s="6">
        <f t="shared" ref="Q8:Q71" si="3">H8-LEN(SUBSTITUTE(M8,"c",""))</f>
        <v>0</v>
      </c>
      <c r="R8" s="6">
        <f t="shared" ref="R8:R71" si="4">H8-(N8+O8+P8+Q8)</f>
        <v>0</v>
      </c>
    </row>
    <row r="9" spans="1:18" x14ac:dyDescent="0.4">
      <c r="A9" s="6">
        <f>LEN('Order Sheet'!A9)</f>
        <v>14</v>
      </c>
      <c r="B9" s="6">
        <f>LEN('Order Sheet'!B9)</f>
        <v>2</v>
      </c>
      <c r="C9" s="6">
        <f>LEN('Order Sheet'!C9)</f>
        <v>15</v>
      </c>
      <c r="G9" s="6">
        <f>LEN('Order Sheet'!G9)</f>
        <v>0</v>
      </c>
      <c r="H9" s="6">
        <f>LEN('Order Sheet'!H9)</f>
        <v>0</v>
      </c>
      <c r="I9" s="6">
        <f>LEN('Order Sheet'!I9)</f>
        <v>1</v>
      </c>
      <c r="J9" s="6">
        <f>LEN('Order Sheet'!J9)</f>
        <v>1</v>
      </c>
      <c r="K9" s="6">
        <f>LEN('Order Sheet'!K9)</f>
        <v>0</v>
      </c>
      <c r="M9" s="39" t="str">
        <f>ASC(LOWER('Order Sheet'!H9))</f>
        <v/>
      </c>
      <c r="N9" s="6">
        <f t="shared" si="0"/>
        <v>0</v>
      </c>
      <c r="O9" s="6">
        <f t="shared" si="1"/>
        <v>0</v>
      </c>
      <c r="P9" s="6">
        <f t="shared" si="2"/>
        <v>0</v>
      </c>
      <c r="Q9" s="6">
        <f t="shared" si="3"/>
        <v>0</v>
      </c>
      <c r="R9" s="6">
        <f t="shared" si="4"/>
        <v>0</v>
      </c>
    </row>
    <row r="10" spans="1:18" x14ac:dyDescent="0.4">
      <c r="A10" s="6">
        <f>LEN('Order Sheet'!A10)</f>
        <v>14</v>
      </c>
      <c r="B10" s="6">
        <f>LEN('Order Sheet'!B10)</f>
        <v>2</v>
      </c>
      <c r="C10" s="6">
        <f>LEN('Order Sheet'!C10)</f>
        <v>15</v>
      </c>
      <c r="G10" s="6">
        <f>LEN('Order Sheet'!G10)</f>
        <v>0</v>
      </c>
      <c r="H10" s="6">
        <f>LEN('Order Sheet'!H10)</f>
        <v>0</v>
      </c>
      <c r="I10" s="6">
        <f>LEN('Order Sheet'!I10)</f>
        <v>1</v>
      </c>
      <c r="J10" s="6">
        <f>LEN('Order Sheet'!J10)</f>
        <v>1</v>
      </c>
      <c r="K10" s="6">
        <f>LEN('Order Sheet'!K10)</f>
        <v>0</v>
      </c>
      <c r="M10" s="39" t="str">
        <f>ASC(LOWER('Order Sheet'!H10))</f>
        <v/>
      </c>
      <c r="N10" s="6">
        <f t="shared" si="0"/>
        <v>0</v>
      </c>
      <c r="O10" s="6">
        <f t="shared" si="1"/>
        <v>0</v>
      </c>
      <c r="P10" s="6">
        <f t="shared" si="2"/>
        <v>0</v>
      </c>
      <c r="Q10" s="6">
        <f t="shared" si="3"/>
        <v>0</v>
      </c>
      <c r="R10" s="6">
        <f t="shared" si="4"/>
        <v>0</v>
      </c>
    </row>
    <row r="11" spans="1:18" x14ac:dyDescent="0.4">
      <c r="A11" s="6">
        <f>LEN('Order Sheet'!A11)</f>
        <v>14</v>
      </c>
      <c r="B11" s="6">
        <f>LEN('Order Sheet'!B11)</f>
        <v>2</v>
      </c>
      <c r="C11" s="6">
        <f>LEN('Order Sheet'!C11)</f>
        <v>15</v>
      </c>
      <c r="G11" s="6">
        <f>LEN('Order Sheet'!G11)</f>
        <v>0</v>
      </c>
      <c r="H11" s="6">
        <f>LEN('Order Sheet'!H11)</f>
        <v>0</v>
      </c>
      <c r="I11" s="6">
        <f>LEN('Order Sheet'!I11)</f>
        <v>1</v>
      </c>
      <c r="J11" s="6">
        <f>LEN('Order Sheet'!J11)</f>
        <v>1</v>
      </c>
      <c r="K11" s="6">
        <f>LEN('Order Sheet'!K11)</f>
        <v>0</v>
      </c>
      <c r="M11" s="39" t="str">
        <f>ASC(LOWER('Order Sheet'!H11))</f>
        <v/>
      </c>
      <c r="N11" s="6">
        <f t="shared" si="0"/>
        <v>0</v>
      </c>
      <c r="O11" s="6">
        <f t="shared" si="1"/>
        <v>0</v>
      </c>
      <c r="P11" s="6">
        <f t="shared" si="2"/>
        <v>0</v>
      </c>
      <c r="Q11" s="6">
        <f t="shared" si="3"/>
        <v>0</v>
      </c>
      <c r="R11" s="6">
        <f t="shared" si="4"/>
        <v>0</v>
      </c>
    </row>
    <row r="12" spans="1:18" x14ac:dyDescent="0.4">
      <c r="A12" s="6">
        <f>LEN('Order Sheet'!A12)</f>
        <v>14</v>
      </c>
      <c r="B12" s="6">
        <f>LEN('Order Sheet'!B12)</f>
        <v>2</v>
      </c>
      <c r="C12" s="6">
        <f>LEN('Order Sheet'!C12)</f>
        <v>15</v>
      </c>
      <c r="G12" s="6">
        <f>LEN('Order Sheet'!G12)</f>
        <v>0</v>
      </c>
      <c r="H12" s="6">
        <f>LEN('Order Sheet'!H12)</f>
        <v>0</v>
      </c>
      <c r="I12" s="6">
        <f>LEN('Order Sheet'!I12)</f>
        <v>1</v>
      </c>
      <c r="J12" s="6">
        <f>LEN('Order Sheet'!J12)</f>
        <v>1</v>
      </c>
      <c r="K12" s="6">
        <f>LEN('Order Sheet'!K12)</f>
        <v>0</v>
      </c>
      <c r="M12" s="39" t="str">
        <f>ASC(LOWER('Order Sheet'!H12))</f>
        <v/>
      </c>
      <c r="N12" s="6">
        <f t="shared" si="0"/>
        <v>0</v>
      </c>
      <c r="O12" s="6">
        <f t="shared" si="1"/>
        <v>0</v>
      </c>
      <c r="P12" s="6">
        <f t="shared" si="2"/>
        <v>0</v>
      </c>
      <c r="Q12" s="6">
        <f t="shared" si="3"/>
        <v>0</v>
      </c>
      <c r="R12" s="6">
        <f t="shared" si="4"/>
        <v>0</v>
      </c>
    </row>
    <row r="13" spans="1:18" x14ac:dyDescent="0.4">
      <c r="A13" s="6">
        <f>LEN('Order Sheet'!A13)</f>
        <v>14</v>
      </c>
      <c r="B13" s="6">
        <f>LEN('Order Sheet'!B13)</f>
        <v>2</v>
      </c>
      <c r="C13" s="6">
        <f>LEN('Order Sheet'!C13)</f>
        <v>15</v>
      </c>
      <c r="G13" s="6">
        <f>LEN('Order Sheet'!G13)</f>
        <v>0</v>
      </c>
      <c r="H13" s="6">
        <f>LEN('Order Sheet'!H13)</f>
        <v>0</v>
      </c>
      <c r="I13" s="6">
        <f>LEN('Order Sheet'!I13)</f>
        <v>1</v>
      </c>
      <c r="J13" s="6">
        <f>LEN('Order Sheet'!J13)</f>
        <v>1</v>
      </c>
      <c r="K13" s="6">
        <f>LEN('Order Sheet'!K13)</f>
        <v>0</v>
      </c>
      <c r="M13" s="39" t="str">
        <f>ASC(LOWER('Order Sheet'!H13))</f>
        <v/>
      </c>
      <c r="N13" s="6">
        <f t="shared" si="0"/>
        <v>0</v>
      </c>
      <c r="O13" s="6">
        <f t="shared" si="1"/>
        <v>0</v>
      </c>
      <c r="P13" s="6">
        <f t="shared" si="2"/>
        <v>0</v>
      </c>
      <c r="Q13" s="6">
        <f t="shared" si="3"/>
        <v>0</v>
      </c>
      <c r="R13" s="6">
        <f t="shared" si="4"/>
        <v>0</v>
      </c>
    </row>
    <row r="14" spans="1:18" x14ac:dyDescent="0.4">
      <c r="A14" s="6">
        <f>LEN('Order Sheet'!A14)</f>
        <v>14</v>
      </c>
      <c r="B14" s="6">
        <f>LEN('Order Sheet'!B14)</f>
        <v>2</v>
      </c>
      <c r="C14" s="6">
        <f>LEN('Order Sheet'!C14)</f>
        <v>15</v>
      </c>
      <c r="G14" s="6">
        <f>LEN('Order Sheet'!G14)</f>
        <v>0</v>
      </c>
      <c r="H14" s="6">
        <f>LEN('Order Sheet'!H14)</f>
        <v>0</v>
      </c>
      <c r="I14" s="6">
        <f>LEN('Order Sheet'!I14)</f>
        <v>1</v>
      </c>
      <c r="J14" s="6">
        <f>LEN('Order Sheet'!J14)</f>
        <v>1</v>
      </c>
      <c r="K14" s="6">
        <f>LEN('Order Sheet'!K14)</f>
        <v>0</v>
      </c>
      <c r="M14" s="39" t="str">
        <f>ASC(LOWER('Order Sheet'!H14))</f>
        <v/>
      </c>
      <c r="N14" s="6">
        <f t="shared" si="0"/>
        <v>0</v>
      </c>
      <c r="O14" s="6">
        <f t="shared" si="1"/>
        <v>0</v>
      </c>
      <c r="P14" s="6">
        <f t="shared" si="2"/>
        <v>0</v>
      </c>
      <c r="Q14" s="6">
        <f t="shared" si="3"/>
        <v>0</v>
      </c>
      <c r="R14" s="6">
        <f t="shared" si="4"/>
        <v>0</v>
      </c>
    </row>
    <row r="15" spans="1:18" x14ac:dyDescent="0.4">
      <c r="A15" s="6">
        <f>LEN('Order Sheet'!A15)</f>
        <v>14</v>
      </c>
      <c r="B15" s="6">
        <f>LEN('Order Sheet'!B15)</f>
        <v>2</v>
      </c>
      <c r="C15" s="6">
        <f>LEN('Order Sheet'!C15)</f>
        <v>15</v>
      </c>
      <c r="G15" s="6">
        <f>LEN('Order Sheet'!G15)</f>
        <v>0</v>
      </c>
      <c r="H15" s="6">
        <f>LEN('Order Sheet'!H15)</f>
        <v>0</v>
      </c>
      <c r="I15" s="6">
        <f>LEN('Order Sheet'!I15)</f>
        <v>1</v>
      </c>
      <c r="J15" s="6">
        <f>LEN('Order Sheet'!J15)</f>
        <v>1</v>
      </c>
      <c r="K15" s="6">
        <f>LEN('Order Sheet'!K15)</f>
        <v>0</v>
      </c>
      <c r="M15" s="39" t="str">
        <f>ASC(LOWER('Order Sheet'!H15))</f>
        <v/>
      </c>
      <c r="N15" s="6">
        <f t="shared" si="0"/>
        <v>0</v>
      </c>
      <c r="O15" s="6">
        <f t="shared" si="1"/>
        <v>0</v>
      </c>
      <c r="P15" s="6">
        <f t="shared" si="2"/>
        <v>0</v>
      </c>
      <c r="Q15" s="6">
        <f t="shared" si="3"/>
        <v>0</v>
      </c>
      <c r="R15" s="6">
        <f t="shared" si="4"/>
        <v>0</v>
      </c>
    </row>
    <row r="16" spans="1:18" x14ac:dyDescent="0.4">
      <c r="A16" s="6">
        <f>LEN('Order Sheet'!A16)</f>
        <v>14</v>
      </c>
      <c r="B16" s="6">
        <f>LEN('Order Sheet'!B16)</f>
        <v>2</v>
      </c>
      <c r="C16" s="6">
        <f>LEN('Order Sheet'!C16)</f>
        <v>15</v>
      </c>
      <c r="G16" s="6">
        <f>LEN('Order Sheet'!G16)</f>
        <v>0</v>
      </c>
      <c r="H16" s="6">
        <f>LEN('Order Sheet'!H16)</f>
        <v>0</v>
      </c>
      <c r="I16" s="6">
        <f>LEN('Order Sheet'!I16)</f>
        <v>1</v>
      </c>
      <c r="J16" s="6">
        <f>LEN('Order Sheet'!J16)</f>
        <v>1</v>
      </c>
      <c r="K16" s="6">
        <f>LEN('Order Sheet'!K16)</f>
        <v>0</v>
      </c>
      <c r="M16" s="39" t="str">
        <f>ASC(LOWER('Order Sheet'!H16))</f>
        <v/>
      </c>
      <c r="N16" s="6">
        <f t="shared" si="0"/>
        <v>0</v>
      </c>
      <c r="O16" s="6">
        <f t="shared" si="1"/>
        <v>0</v>
      </c>
      <c r="P16" s="6">
        <f t="shared" si="2"/>
        <v>0</v>
      </c>
      <c r="Q16" s="6">
        <f t="shared" si="3"/>
        <v>0</v>
      </c>
      <c r="R16" s="6">
        <f t="shared" si="4"/>
        <v>0</v>
      </c>
    </row>
    <row r="17" spans="1:18" x14ac:dyDescent="0.4">
      <c r="A17" s="6">
        <f>LEN('Order Sheet'!A17)</f>
        <v>14</v>
      </c>
      <c r="B17" s="6">
        <f>LEN('Order Sheet'!B17)</f>
        <v>2</v>
      </c>
      <c r="C17" s="6">
        <f>LEN('Order Sheet'!C17)</f>
        <v>15</v>
      </c>
      <c r="G17" s="6">
        <f>LEN('Order Sheet'!G17)</f>
        <v>0</v>
      </c>
      <c r="H17" s="6">
        <f>LEN('Order Sheet'!H17)</f>
        <v>0</v>
      </c>
      <c r="I17" s="6">
        <f>LEN('Order Sheet'!I17)</f>
        <v>1</v>
      </c>
      <c r="J17" s="6">
        <f>LEN('Order Sheet'!J17)</f>
        <v>1</v>
      </c>
      <c r="K17" s="6">
        <f>LEN('Order Sheet'!K17)</f>
        <v>0</v>
      </c>
      <c r="M17" s="39" t="str">
        <f>ASC(LOWER('Order Sheet'!H17))</f>
        <v/>
      </c>
      <c r="N17" s="6">
        <f t="shared" si="0"/>
        <v>0</v>
      </c>
      <c r="O17" s="6">
        <f t="shared" si="1"/>
        <v>0</v>
      </c>
      <c r="P17" s="6">
        <f t="shared" si="2"/>
        <v>0</v>
      </c>
      <c r="Q17" s="6">
        <f t="shared" si="3"/>
        <v>0</v>
      </c>
      <c r="R17" s="6">
        <f t="shared" si="4"/>
        <v>0</v>
      </c>
    </row>
    <row r="18" spans="1:18" x14ac:dyDescent="0.4">
      <c r="A18" s="6">
        <f>LEN('Order Sheet'!A18)</f>
        <v>14</v>
      </c>
      <c r="B18" s="6">
        <f>LEN('Order Sheet'!B18)</f>
        <v>2</v>
      </c>
      <c r="C18" s="6">
        <f>LEN('Order Sheet'!C18)</f>
        <v>15</v>
      </c>
      <c r="G18" s="6">
        <f>LEN('Order Sheet'!G18)</f>
        <v>0</v>
      </c>
      <c r="H18" s="6">
        <f>LEN('Order Sheet'!H18)</f>
        <v>0</v>
      </c>
      <c r="I18" s="6">
        <f>LEN('Order Sheet'!I18)</f>
        <v>1</v>
      </c>
      <c r="J18" s="6">
        <f>LEN('Order Sheet'!J18)</f>
        <v>1</v>
      </c>
      <c r="K18" s="6">
        <f>LEN('Order Sheet'!K18)</f>
        <v>0</v>
      </c>
      <c r="M18" s="39" t="str">
        <f>ASC(LOWER('Order Sheet'!H18))</f>
        <v/>
      </c>
      <c r="N18" s="6">
        <f t="shared" si="0"/>
        <v>0</v>
      </c>
      <c r="O18" s="6">
        <f t="shared" si="1"/>
        <v>0</v>
      </c>
      <c r="P18" s="6">
        <f t="shared" si="2"/>
        <v>0</v>
      </c>
      <c r="Q18" s="6">
        <f t="shared" si="3"/>
        <v>0</v>
      </c>
      <c r="R18" s="6">
        <f t="shared" si="4"/>
        <v>0</v>
      </c>
    </row>
    <row r="19" spans="1:18" x14ac:dyDescent="0.4">
      <c r="A19" s="6">
        <f>LEN('Order Sheet'!A19)</f>
        <v>14</v>
      </c>
      <c r="B19" s="6">
        <f>LEN('Order Sheet'!B19)</f>
        <v>2</v>
      </c>
      <c r="C19" s="6">
        <f>LEN('Order Sheet'!C19)</f>
        <v>15</v>
      </c>
      <c r="G19" s="6">
        <f>LEN('Order Sheet'!G19)</f>
        <v>0</v>
      </c>
      <c r="H19" s="6">
        <f>LEN('Order Sheet'!H19)</f>
        <v>0</v>
      </c>
      <c r="I19" s="6">
        <f>LEN('Order Sheet'!I19)</f>
        <v>1</v>
      </c>
      <c r="J19" s="6">
        <f>LEN('Order Sheet'!J19)</f>
        <v>1</v>
      </c>
      <c r="K19" s="6">
        <f>LEN('Order Sheet'!K19)</f>
        <v>0</v>
      </c>
      <c r="M19" s="39" t="str">
        <f>ASC(LOWER('Order Sheet'!H19))</f>
        <v/>
      </c>
      <c r="N19" s="6">
        <f t="shared" si="0"/>
        <v>0</v>
      </c>
      <c r="O19" s="6">
        <f t="shared" si="1"/>
        <v>0</v>
      </c>
      <c r="P19" s="6">
        <f t="shared" si="2"/>
        <v>0</v>
      </c>
      <c r="Q19" s="6">
        <f t="shared" si="3"/>
        <v>0</v>
      </c>
      <c r="R19" s="6">
        <f t="shared" si="4"/>
        <v>0</v>
      </c>
    </row>
    <row r="20" spans="1:18" x14ac:dyDescent="0.4">
      <c r="A20" s="6">
        <f>LEN('Order Sheet'!A20)</f>
        <v>14</v>
      </c>
      <c r="B20" s="6">
        <f>LEN('Order Sheet'!B20)</f>
        <v>2</v>
      </c>
      <c r="C20" s="6">
        <f>LEN('Order Sheet'!C20)</f>
        <v>15</v>
      </c>
      <c r="G20" s="6">
        <f>LEN('Order Sheet'!G20)</f>
        <v>0</v>
      </c>
      <c r="H20" s="6">
        <f>LEN('Order Sheet'!H20)</f>
        <v>0</v>
      </c>
      <c r="I20" s="6">
        <f>LEN('Order Sheet'!I20)</f>
        <v>1</v>
      </c>
      <c r="J20" s="6">
        <f>LEN('Order Sheet'!J20)</f>
        <v>1</v>
      </c>
      <c r="K20" s="6">
        <f>LEN('Order Sheet'!K20)</f>
        <v>0</v>
      </c>
      <c r="M20" s="39" t="str">
        <f>ASC(LOWER('Order Sheet'!H20))</f>
        <v/>
      </c>
      <c r="N20" s="6">
        <f t="shared" si="0"/>
        <v>0</v>
      </c>
      <c r="O20" s="6">
        <f t="shared" si="1"/>
        <v>0</v>
      </c>
      <c r="P20" s="6">
        <f t="shared" si="2"/>
        <v>0</v>
      </c>
      <c r="Q20" s="6">
        <f t="shared" si="3"/>
        <v>0</v>
      </c>
      <c r="R20" s="6">
        <f t="shared" si="4"/>
        <v>0</v>
      </c>
    </row>
    <row r="21" spans="1:18" x14ac:dyDescent="0.4">
      <c r="A21" s="6">
        <f>LEN('Order Sheet'!A21)</f>
        <v>14</v>
      </c>
      <c r="B21" s="6">
        <f>LEN('Order Sheet'!B21)</f>
        <v>2</v>
      </c>
      <c r="C21" s="6">
        <f>LEN('Order Sheet'!C21)</f>
        <v>15</v>
      </c>
      <c r="G21" s="6">
        <f>LEN('Order Sheet'!G21)</f>
        <v>0</v>
      </c>
      <c r="H21" s="6">
        <f>LEN('Order Sheet'!H21)</f>
        <v>0</v>
      </c>
      <c r="I21" s="6">
        <f>LEN('Order Sheet'!I21)</f>
        <v>1</v>
      </c>
      <c r="J21" s="6">
        <f>LEN('Order Sheet'!J21)</f>
        <v>1</v>
      </c>
      <c r="K21" s="6">
        <f>LEN('Order Sheet'!K21)</f>
        <v>0</v>
      </c>
      <c r="M21" s="39" t="str">
        <f>ASC(LOWER('Order Sheet'!H21))</f>
        <v/>
      </c>
      <c r="N21" s="6">
        <f t="shared" si="0"/>
        <v>0</v>
      </c>
      <c r="O21" s="6">
        <f t="shared" si="1"/>
        <v>0</v>
      </c>
      <c r="P21" s="6">
        <f t="shared" si="2"/>
        <v>0</v>
      </c>
      <c r="Q21" s="6">
        <f t="shared" si="3"/>
        <v>0</v>
      </c>
      <c r="R21" s="6">
        <f t="shared" si="4"/>
        <v>0</v>
      </c>
    </row>
    <row r="22" spans="1:18" x14ac:dyDescent="0.4">
      <c r="A22" s="6">
        <f>LEN('Order Sheet'!A22)</f>
        <v>14</v>
      </c>
      <c r="B22" s="6">
        <f>LEN('Order Sheet'!B22)</f>
        <v>2</v>
      </c>
      <c r="C22" s="6">
        <f>LEN('Order Sheet'!C22)</f>
        <v>15</v>
      </c>
      <c r="G22" s="6">
        <f>LEN('Order Sheet'!G22)</f>
        <v>0</v>
      </c>
      <c r="H22" s="6">
        <f>LEN('Order Sheet'!H22)</f>
        <v>0</v>
      </c>
      <c r="I22" s="6">
        <f>LEN('Order Sheet'!I22)</f>
        <v>1</v>
      </c>
      <c r="J22" s="6">
        <f>LEN('Order Sheet'!J22)</f>
        <v>1</v>
      </c>
      <c r="K22" s="6">
        <f>LEN('Order Sheet'!K22)</f>
        <v>0</v>
      </c>
      <c r="M22" s="39" t="str">
        <f>ASC(LOWER('Order Sheet'!H22))</f>
        <v/>
      </c>
      <c r="N22" s="6">
        <f t="shared" si="0"/>
        <v>0</v>
      </c>
      <c r="O22" s="6">
        <f t="shared" si="1"/>
        <v>0</v>
      </c>
      <c r="P22" s="6">
        <f t="shared" si="2"/>
        <v>0</v>
      </c>
      <c r="Q22" s="6">
        <f t="shared" si="3"/>
        <v>0</v>
      </c>
      <c r="R22" s="6">
        <f t="shared" si="4"/>
        <v>0</v>
      </c>
    </row>
    <row r="23" spans="1:18" x14ac:dyDescent="0.4">
      <c r="A23" s="6">
        <f>LEN('Order Sheet'!A23)</f>
        <v>14</v>
      </c>
      <c r="B23" s="6">
        <f>LEN('Order Sheet'!B23)</f>
        <v>2</v>
      </c>
      <c r="C23" s="6">
        <f>LEN('Order Sheet'!C23)</f>
        <v>15</v>
      </c>
      <c r="G23" s="6">
        <f>LEN('Order Sheet'!G23)</f>
        <v>0</v>
      </c>
      <c r="H23" s="6">
        <f>LEN('Order Sheet'!H23)</f>
        <v>0</v>
      </c>
      <c r="I23" s="6">
        <f>LEN('Order Sheet'!I23)</f>
        <v>1</v>
      </c>
      <c r="J23" s="6">
        <f>LEN('Order Sheet'!J23)</f>
        <v>1</v>
      </c>
      <c r="K23" s="6">
        <f>LEN('Order Sheet'!K23)</f>
        <v>0</v>
      </c>
      <c r="M23" s="39" t="str">
        <f>ASC(LOWER('Order Sheet'!H23))</f>
        <v/>
      </c>
      <c r="N23" s="6">
        <f t="shared" si="0"/>
        <v>0</v>
      </c>
      <c r="O23" s="6">
        <f t="shared" si="1"/>
        <v>0</v>
      </c>
      <c r="P23" s="6">
        <f t="shared" si="2"/>
        <v>0</v>
      </c>
      <c r="Q23" s="6">
        <f t="shared" si="3"/>
        <v>0</v>
      </c>
      <c r="R23" s="6">
        <f t="shared" si="4"/>
        <v>0</v>
      </c>
    </row>
    <row r="24" spans="1:18" x14ac:dyDescent="0.4">
      <c r="A24" s="6">
        <f>LEN('Order Sheet'!A24)</f>
        <v>14</v>
      </c>
      <c r="B24" s="6">
        <f>LEN('Order Sheet'!B24)</f>
        <v>2</v>
      </c>
      <c r="C24" s="6">
        <f>LEN('Order Sheet'!C24)</f>
        <v>15</v>
      </c>
      <c r="G24" s="6">
        <f>LEN('Order Sheet'!G24)</f>
        <v>0</v>
      </c>
      <c r="H24" s="6">
        <f>LEN('Order Sheet'!H24)</f>
        <v>0</v>
      </c>
      <c r="I24" s="6">
        <f>LEN('Order Sheet'!I24)</f>
        <v>1</v>
      </c>
      <c r="J24" s="6">
        <f>LEN('Order Sheet'!J24)</f>
        <v>1</v>
      </c>
      <c r="K24" s="6">
        <f>LEN('Order Sheet'!K24)</f>
        <v>0</v>
      </c>
      <c r="M24" s="39" t="str">
        <f>ASC(LOWER('Order Sheet'!H24))</f>
        <v/>
      </c>
      <c r="N24" s="6">
        <f t="shared" si="0"/>
        <v>0</v>
      </c>
      <c r="O24" s="6">
        <f t="shared" si="1"/>
        <v>0</v>
      </c>
      <c r="P24" s="6">
        <f t="shared" si="2"/>
        <v>0</v>
      </c>
      <c r="Q24" s="6">
        <f t="shared" si="3"/>
        <v>0</v>
      </c>
      <c r="R24" s="6">
        <f t="shared" si="4"/>
        <v>0</v>
      </c>
    </row>
    <row r="25" spans="1:18" x14ac:dyDescent="0.4">
      <c r="A25" s="6">
        <f>LEN('Order Sheet'!A25)</f>
        <v>14</v>
      </c>
      <c r="B25" s="6">
        <f>LEN('Order Sheet'!B25)</f>
        <v>2</v>
      </c>
      <c r="C25" s="6">
        <f>LEN('Order Sheet'!C25)</f>
        <v>15</v>
      </c>
      <c r="G25" s="6">
        <f>LEN('Order Sheet'!G25)</f>
        <v>0</v>
      </c>
      <c r="H25" s="6">
        <f>LEN('Order Sheet'!H25)</f>
        <v>0</v>
      </c>
      <c r="I25" s="6">
        <f>LEN('Order Sheet'!I25)</f>
        <v>1</v>
      </c>
      <c r="J25" s="6">
        <f>LEN('Order Sheet'!J25)</f>
        <v>1</v>
      </c>
      <c r="K25" s="6">
        <f>LEN('Order Sheet'!K25)</f>
        <v>0</v>
      </c>
      <c r="M25" s="39" t="str">
        <f>ASC(LOWER('Order Sheet'!H25))</f>
        <v/>
      </c>
      <c r="N25" s="6">
        <f t="shared" si="0"/>
        <v>0</v>
      </c>
      <c r="O25" s="6">
        <f t="shared" si="1"/>
        <v>0</v>
      </c>
      <c r="P25" s="6">
        <f t="shared" si="2"/>
        <v>0</v>
      </c>
      <c r="Q25" s="6">
        <f t="shared" si="3"/>
        <v>0</v>
      </c>
      <c r="R25" s="6">
        <f t="shared" si="4"/>
        <v>0</v>
      </c>
    </row>
    <row r="26" spans="1:18" x14ac:dyDescent="0.4">
      <c r="A26" s="6">
        <f>LEN('Order Sheet'!A26)</f>
        <v>14</v>
      </c>
      <c r="B26" s="6">
        <f>LEN('Order Sheet'!B26)</f>
        <v>2</v>
      </c>
      <c r="C26" s="6">
        <f>LEN('Order Sheet'!C26)</f>
        <v>15</v>
      </c>
      <c r="G26" s="6">
        <f>LEN('Order Sheet'!G26)</f>
        <v>0</v>
      </c>
      <c r="H26" s="6">
        <f>LEN('Order Sheet'!H26)</f>
        <v>0</v>
      </c>
      <c r="I26" s="6">
        <f>LEN('Order Sheet'!I26)</f>
        <v>1</v>
      </c>
      <c r="J26" s="6">
        <f>LEN('Order Sheet'!J26)</f>
        <v>1</v>
      </c>
      <c r="K26" s="6">
        <f>LEN('Order Sheet'!K26)</f>
        <v>0</v>
      </c>
      <c r="M26" s="39" t="str">
        <f>ASC(LOWER('Order Sheet'!H26))</f>
        <v/>
      </c>
      <c r="N26" s="6">
        <f t="shared" si="0"/>
        <v>0</v>
      </c>
      <c r="O26" s="6">
        <f t="shared" si="1"/>
        <v>0</v>
      </c>
      <c r="P26" s="6">
        <f t="shared" si="2"/>
        <v>0</v>
      </c>
      <c r="Q26" s="6">
        <f t="shared" si="3"/>
        <v>0</v>
      </c>
      <c r="R26" s="6">
        <f t="shared" si="4"/>
        <v>0</v>
      </c>
    </row>
    <row r="27" spans="1:18" x14ac:dyDescent="0.4">
      <c r="A27" s="6">
        <f>LEN('Order Sheet'!A27)</f>
        <v>14</v>
      </c>
      <c r="B27" s="6">
        <f>LEN('Order Sheet'!B27)</f>
        <v>2</v>
      </c>
      <c r="C27" s="6">
        <f>LEN('Order Sheet'!C27)</f>
        <v>15</v>
      </c>
      <c r="G27" s="6">
        <f>LEN('Order Sheet'!G27)</f>
        <v>0</v>
      </c>
      <c r="H27" s="6">
        <f>LEN('Order Sheet'!H27)</f>
        <v>0</v>
      </c>
      <c r="I27" s="6">
        <f>LEN('Order Sheet'!I27)</f>
        <v>1</v>
      </c>
      <c r="J27" s="6">
        <f>LEN('Order Sheet'!J27)</f>
        <v>1</v>
      </c>
      <c r="K27" s="6">
        <f>LEN('Order Sheet'!K27)</f>
        <v>0</v>
      </c>
      <c r="M27" s="39" t="str">
        <f>ASC(LOWER('Order Sheet'!H27))</f>
        <v/>
      </c>
      <c r="N27" s="6">
        <f t="shared" si="0"/>
        <v>0</v>
      </c>
      <c r="O27" s="6">
        <f t="shared" si="1"/>
        <v>0</v>
      </c>
      <c r="P27" s="6">
        <f t="shared" si="2"/>
        <v>0</v>
      </c>
      <c r="Q27" s="6">
        <f t="shared" si="3"/>
        <v>0</v>
      </c>
      <c r="R27" s="6">
        <f t="shared" si="4"/>
        <v>0</v>
      </c>
    </row>
    <row r="28" spans="1:18" x14ac:dyDescent="0.4">
      <c r="A28" s="6">
        <f>LEN('Order Sheet'!A28)</f>
        <v>14</v>
      </c>
      <c r="B28" s="6">
        <f>LEN('Order Sheet'!B28)</f>
        <v>2</v>
      </c>
      <c r="C28" s="6">
        <f>LEN('Order Sheet'!C28)</f>
        <v>15</v>
      </c>
      <c r="G28" s="6">
        <f>LEN('Order Sheet'!G28)</f>
        <v>0</v>
      </c>
      <c r="H28" s="6">
        <f>LEN('Order Sheet'!H28)</f>
        <v>0</v>
      </c>
      <c r="I28" s="6">
        <f>LEN('Order Sheet'!I28)</f>
        <v>1</v>
      </c>
      <c r="J28" s="6">
        <f>LEN('Order Sheet'!J28)</f>
        <v>1</v>
      </c>
      <c r="K28" s="6">
        <f>LEN('Order Sheet'!K28)</f>
        <v>0</v>
      </c>
      <c r="M28" s="39" t="str">
        <f>ASC(LOWER('Order Sheet'!H28))</f>
        <v/>
      </c>
      <c r="N28" s="6">
        <f t="shared" si="0"/>
        <v>0</v>
      </c>
      <c r="O28" s="6">
        <f t="shared" si="1"/>
        <v>0</v>
      </c>
      <c r="P28" s="6">
        <f t="shared" si="2"/>
        <v>0</v>
      </c>
      <c r="Q28" s="6">
        <f t="shared" si="3"/>
        <v>0</v>
      </c>
      <c r="R28" s="6">
        <f t="shared" si="4"/>
        <v>0</v>
      </c>
    </row>
    <row r="29" spans="1:18" x14ac:dyDescent="0.4">
      <c r="A29" s="6">
        <f>LEN('Order Sheet'!A29)</f>
        <v>14</v>
      </c>
      <c r="B29" s="6">
        <f>LEN('Order Sheet'!B29)</f>
        <v>2</v>
      </c>
      <c r="C29" s="6">
        <f>LEN('Order Sheet'!C29)</f>
        <v>15</v>
      </c>
      <c r="G29" s="6">
        <f>LEN('Order Sheet'!G29)</f>
        <v>0</v>
      </c>
      <c r="H29" s="6">
        <f>LEN('Order Sheet'!H29)</f>
        <v>0</v>
      </c>
      <c r="I29" s="6">
        <f>LEN('Order Sheet'!I29)</f>
        <v>1</v>
      </c>
      <c r="J29" s="6">
        <f>LEN('Order Sheet'!J29)</f>
        <v>1</v>
      </c>
      <c r="K29" s="6">
        <f>LEN('Order Sheet'!K29)</f>
        <v>0</v>
      </c>
      <c r="M29" s="39" t="str">
        <f>ASC(LOWER('Order Sheet'!H29))</f>
        <v/>
      </c>
      <c r="N29" s="6">
        <f t="shared" si="0"/>
        <v>0</v>
      </c>
      <c r="O29" s="6">
        <f t="shared" si="1"/>
        <v>0</v>
      </c>
      <c r="P29" s="6">
        <f t="shared" si="2"/>
        <v>0</v>
      </c>
      <c r="Q29" s="6">
        <f t="shared" si="3"/>
        <v>0</v>
      </c>
      <c r="R29" s="6">
        <f t="shared" si="4"/>
        <v>0</v>
      </c>
    </row>
    <row r="30" spans="1:18" x14ac:dyDescent="0.4">
      <c r="A30" s="6">
        <f>LEN('Order Sheet'!A30)</f>
        <v>14</v>
      </c>
      <c r="B30" s="6">
        <f>LEN('Order Sheet'!B30)</f>
        <v>2</v>
      </c>
      <c r="C30" s="6">
        <f>LEN('Order Sheet'!C30)</f>
        <v>15</v>
      </c>
      <c r="G30" s="6">
        <f>LEN('Order Sheet'!G30)</f>
        <v>0</v>
      </c>
      <c r="H30" s="6">
        <f>LEN('Order Sheet'!H30)</f>
        <v>0</v>
      </c>
      <c r="I30" s="6">
        <f>LEN('Order Sheet'!I30)</f>
        <v>1</v>
      </c>
      <c r="J30" s="6">
        <f>LEN('Order Sheet'!J30)</f>
        <v>1</v>
      </c>
      <c r="K30" s="6">
        <f>LEN('Order Sheet'!K30)</f>
        <v>0</v>
      </c>
      <c r="M30" s="39" t="str">
        <f>ASC(LOWER('Order Sheet'!H30))</f>
        <v/>
      </c>
      <c r="N30" s="6">
        <f t="shared" si="0"/>
        <v>0</v>
      </c>
      <c r="O30" s="6">
        <f t="shared" si="1"/>
        <v>0</v>
      </c>
      <c r="P30" s="6">
        <f t="shared" si="2"/>
        <v>0</v>
      </c>
      <c r="Q30" s="6">
        <f t="shared" si="3"/>
        <v>0</v>
      </c>
      <c r="R30" s="6">
        <f t="shared" si="4"/>
        <v>0</v>
      </c>
    </row>
    <row r="31" spans="1:18" x14ac:dyDescent="0.4">
      <c r="A31" s="6">
        <f>LEN('Order Sheet'!A31)</f>
        <v>14</v>
      </c>
      <c r="B31" s="6">
        <f>LEN('Order Sheet'!B31)</f>
        <v>2</v>
      </c>
      <c r="C31" s="6">
        <f>LEN('Order Sheet'!C31)</f>
        <v>15</v>
      </c>
      <c r="G31" s="6">
        <f>LEN('Order Sheet'!G31)</f>
        <v>0</v>
      </c>
      <c r="H31" s="6">
        <f>LEN('Order Sheet'!H31)</f>
        <v>0</v>
      </c>
      <c r="I31" s="6">
        <f>LEN('Order Sheet'!I31)</f>
        <v>1</v>
      </c>
      <c r="J31" s="6">
        <f>LEN('Order Sheet'!J31)</f>
        <v>1</v>
      </c>
      <c r="K31" s="6">
        <f>LEN('Order Sheet'!K31)</f>
        <v>0</v>
      </c>
      <c r="M31" s="39" t="str">
        <f>ASC(LOWER('Order Sheet'!H31))</f>
        <v/>
      </c>
      <c r="N31" s="6">
        <f t="shared" si="0"/>
        <v>0</v>
      </c>
      <c r="O31" s="6">
        <f t="shared" si="1"/>
        <v>0</v>
      </c>
      <c r="P31" s="6">
        <f t="shared" si="2"/>
        <v>0</v>
      </c>
      <c r="Q31" s="6">
        <f t="shared" si="3"/>
        <v>0</v>
      </c>
      <c r="R31" s="6">
        <f t="shared" si="4"/>
        <v>0</v>
      </c>
    </row>
    <row r="32" spans="1:18" x14ac:dyDescent="0.4">
      <c r="A32" s="6">
        <f>LEN('Order Sheet'!A32)</f>
        <v>14</v>
      </c>
      <c r="B32" s="6">
        <f>LEN('Order Sheet'!B32)</f>
        <v>2</v>
      </c>
      <c r="C32" s="6">
        <f>LEN('Order Sheet'!C32)</f>
        <v>15</v>
      </c>
      <c r="G32" s="6">
        <f>LEN('Order Sheet'!G32)</f>
        <v>0</v>
      </c>
      <c r="H32" s="6">
        <f>LEN('Order Sheet'!H32)</f>
        <v>0</v>
      </c>
      <c r="I32" s="6">
        <f>LEN('Order Sheet'!I32)</f>
        <v>1</v>
      </c>
      <c r="J32" s="6">
        <f>LEN('Order Sheet'!J32)</f>
        <v>1</v>
      </c>
      <c r="K32" s="6">
        <f>LEN('Order Sheet'!K32)</f>
        <v>0</v>
      </c>
      <c r="M32" s="39" t="str">
        <f>ASC(LOWER('Order Sheet'!H32))</f>
        <v/>
      </c>
      <c r="N32" s="6">
        <f t="shared" si="0"/>
        <v>0</v>
      </c>
      <c r="O32" s="6">
        <f t="shared" si="1"/>
        <v>0</v>
      </c>
      <c r="P32" s="6">
        <f t="shared" si="2"/>
        <v>0</v>
      </c>
      <c r="Q32" s="6">
        <f t="shared" si="3"/>
        <v>0</v>
      </c>
      <c r="R32" s="6">
        <f t="shared" si="4"/>
        <v>0</v>
      </c>
    </row>
    <row r="33" spans="1:18" x14ac:dyDescent="0.4">
      <c r="A33" s="6">
        <f>LEN('Order Sheet'!A33)</f>
        <v>14</v>
      </c>
      <c r="B33" s="6">
        <f>LEN('Order Sheet'!B33)</f>
        <v>2</v>
      </c>
      <c r="C33" s="6">
        <f>LEN('Order Sheet'!C33)</f>
        <v>15</v>
      </c>
      <c r="G33" s="6">
        <f>LEN('Order Sheet'!G33)</f>
        <v>0</v>
      </c>
      <c r="H33" s="6">
        <f>LEN('Order Sheet'!H33)</f>
        <v>0</v>
      </c>
      <c r="I33" s="6">
        <f>LEN('Order Sheet'!I33)</f>
        <v>1</v>
      </c>
      <c r="J33" s="6">
        <f>LEN('Order Sheet'!J33)</f>
        <v>1</v>
      </c>
      <c r="K33" s="6">
        <f>LEN('Order Sheet'!K33)</f>
        <v>0</v>
      </c>
      <c r="M33" s="39" t="str">
        <f>ASC(LOWER('Order Sheet'!H33))</f>
        <v/>
      </c>
      <c r="N33" s="6">
        <f t="shared" si="0"/>
        <v>0</v>
      </c>
      <c r="O33" s="6">
        <f t="shared" si="1"/>
        <v>0</v>
      </c>
      <c r="P33" s="6">
        <f t="shared" si="2"/>
        <v>0</v>
      </c>
      <c r="Q33" s="6">
        <f t="shared" si="3"/>
        <v>0</v>
      </c>
      <c r="R33" s="6">
        <f t="shared" si="4"/>
        <v>0</v>
      </c>
    </row>
    <row r="34" spans="1:18" x14ac:dyDescent="0.4">
      <c r="A34" s="6">
        <f>LEN('Order Sheet'!A34)</f>
        <v>14</v>
      </c>
      <c r="B34" s="6">
        <f>LEN('Order Sheet'!B34)</f>
        <v>2</v>
      </c>
      <c r="C34" s="6">
        <f>LEN('Order Sheet'!C34)</f>
        <v>15</v>
      </c>
      <c r="G34" s="6">
        <f>LEN('Order Sheet'!G34)</f>
        <v>0</v>
      </c>
      <c r="H34" s="6">
        <f>LEN('Order Sheet'!H34)</f>
        <v>0</v>
      </c>
      <c r="I34" s="6">
        <f>LEN('Order Sheet'!I34)</f>
        <v>1</v>
      </c>
      <c r="J34" s="6">
        <f>LEN('Order Sheet'!J34)</f>
        <v>1</v>
      </c>
      <c r="K34" s="6">
        <f>LEN('Order Sheet'!K34)</f>
        <v>0</v>
      </c>
      <c r="M34" s="39" t="str">
        <f>ASC(LOWER('Order Sheet'!H34))</f>
        <v/>
      </c>
      <c r="N34" s="6">
        <f t="shared" si="0"/>
        <v>0</v>
      </c>
      <c r="O34" s="6">
        <f t="shared" si="1"/>
        <v>0</v>
      </c>
      <c r="P34" s="6">
        <f t="shared" si="2"/>
        <v>0</v>
      </c>
      <c r="Q34" s="6">
        <f t="shared" si="3"/>
        <v>0</v>
      </c>
      <c r="R34" s="6">
        <f t="shared" si="4"/>
        <v>0</v>
      </c>
    </row>
    <row r="35" spans="1:18" x14ac:dyDescent="0.4">
      <c r="A35" s="6">
        <f>LEN('Order Sheet'!A35)</f>
        <v>14</v>
      </c>
      <c r="B35" s="6">
        <f>LEN('Order Sheet'!B35)</f>
        <v>2</v>
      </c>
      <c r="C35" s="6">
        <f>LEN('Order Sheet'!C35)</f>
        <v>15</v>
      </c>
      <c r="G35" s="6">
        <f>LEN('Order Sheet'!G35)</f>
        <v>0</v>
      </c>
      <c r="H35" s="6">
        <f>LEN('Order Sheet'!H35)</f>
        <v>0</v>
      </c>
      <c r="I35" s="6">
        <f>LEN('Order Sheet'!I35)</f>
        <v>1</v>
      </c>
      <c r="J35" s="6">
        <f>LEN('Order Sheet'!J35)</f>
        <v>1</v>
      </c>
      <c r="K35" s="6">
        <f>LEN('Order Sheet'!K35)</f>
        <v>0</v>
      </c>
      <c r="M35" s="39" t="str">
        <f>ASC(LOWER('Order Sheet'!H35))</f>
        <v/>
      </c>
      <c r="N35" s="6">
        <f t="shared" si="0"/>
        <v>0</v>
      </c>
      <c r="O35" s="6">
        <f t="shared" si="1"/>
        <v>0</v>
      </c>
      <c r="P35" s="6">
        <f t="shared" si="2"/>
        <v>0</v>
      </c>
      <c r="Q35" s="6">
        <f t="shared" si="3"/>
        <v>0</v>
      </c>
      <c r="R35" s="6">
        <f t="shared" si="4"/>
        <v>0</v>
      </c>
    </row>
    <row r="36" spans="1:18" x14ac:dyDescent="0.4">
      <c r="A36" s="6">
        <f>LEN('Order Sheet'!A36)</f>
        <v>14</v>
      </c>
      <c r="B36" s="6">
        <f>LEN('Order Sheet'!B36)</f>
        <v>2</v>
      </c>
      <c r="C36" s="6">
        <f>LEN('Order Sheet'!C36)</f>
        <v>15</v>
      </c>
      <c r="G36" s="6">
        <f>LEN('Order Sheet'!G36)</f>
        <v>0</v>
      </c>
      <c r="H36" s="6">
        <f>LEN('Order Sheet'!H36)</f>
        <v>0</v>
      </c>
      <c r="I36" s="6">
        <f>LEN('Order Sheet'!I36)</f>
        <v>1</v>
      </c>
      <c r="J36" s="6">
        <f>LEN('Order Sheet'!J36)</f>
        <v>1</v>
      </c>
      <c r="K36" s="6">
        <f>LEN('Order Sheet'!K36)</f>
        <v>0</v>
      </c>
      <c r="M36" s="39" t="str">
        <f>ASC(LOWER('Order Sheet'!H36))</f>
        <v/>
      </c>
      <c r="N36" s="6">
        <f t="shared" si="0"/>
        <v>0</v>
      </c>
      <c r="O36" s="6">
        <f t="shared" si="1"/>
        <v>0</v>
      </c>
      <c r="P36" s="6">
        <f t="shared" si="2"/>
        <v>0</v>
      </c>
      <c r="Q36" s="6">
        <f t="shared" si="3"/>
        <v>0</v>
      </c>
      <c r="R36" s="6">
        <f t="shared" si="4"/>
        <v>0</v>
      </c>
    </row>
    <row r="37" spans="1:18" x14ac:dyDescent="0.4">
      <c r="A37" s="6">
        <f>LEN('Order Sheet'!A37)</f>
        <v>14</v>
      </c>
      <c r="B37" s="6">
        <f>LEN('Order Sheet'!B37)</f>
        <v>2</v>
      </c>
      <c r="C37" s="6">
        <f>LEN('Order Sheet'!C37)</f>
        <v>15</v>
      </c>
      <c r="G37" s="6">
        <f>LEN('Order Sheet'!G37)</f>
        <v>0</v>
      </c>
      <c r="H37" s="6">
        <f>LEN('Order Sheet'!H37)</f>
        <v>0</v>
      </c>
      <c r="I37" s="6">
        <f>LEN('Order Sheet'!I37)</f>
        <v>1</v>
      </c>
      <c r="J37" s="6">
        <f>LEN('Order Sheet'!J37)</f>
        <v>1</v>
      </c>
      <c r="K37" s="6">
        <f>LEN('Order Sheet'!K37)</f>
        <v>0</v>
      </c>
      <c r="M37" s="39" t="str">
        <f>ASC(LOWER('Order Sheet'!H37))</f>
        <v/>
      </c>
      <c r="N37" s="6">
        <f t="shared" si="0"/>
        <v>0</v>
      </c>
      <c r="O37" s="6">
        <f t="shared" si="1"/>
        <v>0</v>
      </c>
      <c r="P37" s="6">
        <f t="shared" si="2"/>
        <v>0</v>
      </c>
      <c r="Q37" s="6">
        <f t="shared" si="3"/>
        <v>0</v>
      </c>
      <c r="R37" s="6">
        <f t="shared" si="4"/>
        <v>0</v>
      </c>
    </row>
    <row r="38" spans="1:18" x14ac:dyDescent="0.4">
      <c r="A38" s="6">
        <f>LEN('Order Sheet'!A38)</f>
        <v>14</v>
      </c>
      <c r="B38" s="6">
        <f>LEN('Order Sheet'!B38)</f>
        <v>2</v>
      </c>
      <c r="C38" s="6">
        <f>LEN('Order Sheet'!C38)</f>
        <v>15</v>
      </c>
      <c r="G38" s="6">
        <f>LEN('Order Sheet'!G38)</f>
        <v>0</v>
      </c>
      <c r="H38" s="6">
        <f>LEN('Order Sheet'!H38)</f>
        <v>0</v>
      </c>
      <c r="I38" s="6">
        <f>LEN('Order Sheet'!I38)</f>
        <v>1</v>
      </c>
      <c r="J38" s="6">
        <f>LEN('Order Sheet'!J38)</f>
        <v>1</v>
      </c>
      <c r="K38" s="6">
        <f>LEN('Order Sheet'!K38)</f>
        <v>0</v>
      </c>
      <c r="M38" s="39" t="str">
        <f>ASC(LOWER('Order Sheet'!H38))</f>
        <v/>
      </c>
      <c r="N38" s="6">
        <f t="shared" si="0"/>
        <v>0</v>
      </c>
      <c r="O38" s="6">
        <f t="shared" si="1"/>
        <v>0</v>
      </c>
      <c r="P38" s="6">
        <f t="shared" si="2"/>
        <v>0</v>
      </c>
      <c r="Q38" s="6">
        <f t="shared" si="3"/>
        <v>0</v>
      </c>
      <c r="R38" s="6">
        <f t="shared" si="4"/>
        <v>0</v>
      </c>
    </row>
    <row r="39" spans="1:18" x14ac:dyDescent="0.4">
      <c r="A39" s="6">
        <f>LEN('Order Sheet'!A39)</f>
        <v>14</v>
      </c>
      <c r="B39" s="6">
        <f>LEN('Order Sheet'!B39)</f>
        <v>2</v>
      </c>
      <c r="C39" s="6">
        <f>LEN('Order Sheet'!C39)</f>
        <v>15</v>
      </c>
      <c r="G39" s="6">
        <f>LEN('Order Sheet'!G39)</f>
        <v>0</v>
      </c>
      <c r="H39" s="6">
        <f>LEN('Order Sheet'!H39)</f>
        <v>0</v>
      </c>
      <c r="I39" s="6">
        <f>LEN('Order Sheet'!I39)</f>
        <v>1</v>
      </c>
      <c r="J39" s="6">
        <f>LEN('Order Sheet'!J39)</f>
        <v>1</v>
      </c>
      <c r="K39" s="6">
        <f>LEN('Order Sheet'!K39)</f>
        <v>0</v>
      </c>
      <c r="M39" s="39" t="str">
        <f>ASC(LOWER('Order Sheet'!H39))</f>
        <v/>
      </c>
      <c r="N39" s="6">
        <f t="shared" si="0"/>
        <v>0</v>
      </c>
      <c r="O39" s="6">
        <f t="shared" si="1"/>
        <v>0</v>
      </c>
      <c r="P39" s="6">
        <f t="shared" si="2"/>
        <v>0</v>
      </c>
      <c r="Q39" s="6">
        <f t="shared" si="3"/>
        <v>0</v>
      </c>
      <c r="R39" s="6">
        <f t="shared" si="4"/>
        <v>0</v>
      </c>
    </row>
    <row r="40" spans="1:18" x14ac:dyDescent="0.4">
      <c r="A40" s="6">
        <f>LEN('Order Sheet'!A40)</f>
        <v>14</v>
      </c>
      <c r="B40" s="6">
        <f>LEN('Order Sheet'!B40)</f>
        <v>2</v>
      </c>
      <c r="C40" s="6">
        <f>LEN('Order Sheet'!C40)</f>
        <v>15</v>
      </c>
      <c r="G40" s="6">
        <f>LEN('Order Sheet'!G40)</f>
        <v>0</v>
      </c>
      <c r="H40" s="6">
        <f>LEN('Order Sheet'!H40)</f>
        <v>0</v>
      </c>
      <c r="I40" s="6">
        <f>LEN('Order Sheet'!I40)</f>
        <v>1</v>
      </c>
      <c r="J40" s="6">
        <f>LEN('Order Sheet'!J40)</f>
        <v>1</v>
      </c>
      <c r="K40" s="6">
        <f>LEN('Order Sheet'!K40)</f>
        <v>0</v>
      </c>
      <c r="M40" s="39" t="str">
        <f>ASC(LOWER('Order Sheet'!H40))</f>
        <v/>
      </c>
      <c r="N40" s="6">
        <f t="shared" si="0"/>
        <v>0</v>
      </c>
      <c r="O40" s="6">
        <f t="shared" si="1"/>
        <v>0</v>
      </c>
      <c r="P40" s="6">
        <f t="shared" si="2"/>
        <v>0</v>
      </c>
      <c r="Q40" s="6">
        <f t="shared" si="3"/>
        <v>0</v>
      </c>
      <c r="R40" s="6">
        <f t="shared" si="4"/>
        <v>0</v>
      </c>
    </row>
    <row r="41" spans="1:18" x14ac:dyDescent="0.4">
      <c r="A41" s="6">
        <f>LEN('Order Sheet'!A41)</f>
        <v>14</v>
      </c>
      <c r="B41" s="6">
        <f>LEN('Order Sheet'!B41)</f>
        <v>2</v>
      </c>
      <c r="C41" s="6">
        <f>LEN('Order Sheet'!C41)</f>
        <v>15</v>
      </c>
      <c r="G41" s="6">
        <f>LEN('Order Sheet'!G41)</f>
        <v>0</v>
      </c>
      <c r="H41" s="6">
        <f>LEN('Order Sheet'!H41)</f>
        <v>0</v>
      </c>
      <c r="I41" s="6">
        <f>LEN('Order Sheet'!I41)</f>
        <v>1</v>
      </c>
      <c r="J41" s="6">
        <f>LEN('Order Sheet'!J41)</f>
        <v>1</v>
      </c>
      <c r="K41" s="6">
        <f>LEN('Order Sheet'!K41)</f>
        <v>0</v>
      </c>
      <c r="M41" s="39" t="str">
        <f>ASC(LOWER('Order Sheet'!H41))</f>
        <v/>
      </c>
      <c r="N41" s="6">
        <f t="shared" si="0"/>
        <v>0</v>
      </c>
      <c r="O41" s="6">
        <f t="shared" si="1"/>
        <v>0</v>
      </c>
      <c r="P41" s="6">
        <f t="shared" si="2"/>
        <v>0</v>
      </c>
      <c r="Q41" s="6">
        <f t="shared" si="3"/>
        <v>0</v>
      </c>
      <c r="R41" s="6">
        <f t="shared" si="4"/>
        <v>0</v>
      </c>
    </row>
    <row r="42" spans="1:18" x14ac:dyDescent="0.4">
      <c r="A42" s="6">
        <f>LEN('Order Sheet'!A42)</f>
        <v>14</v>
      </c>
      <c r="B42" s="6">
        <f>LEN('Order Sheet'!B42)</f>
        <v>2</v>
      </c>
      <c r="C42" s="6">
        <f>LEN('Order Sheet'!C42)</f>
        <v>15</v>
      </c>
      <c r="G42" s="6">
        <f>LEN('Order Sheet'!G42)</f>
        <v>0</v>
      </c>
      <c r="H42" s="6">
        <f>LEN('Order Sheet'!H42)</f>
        <v>0</v>
      </c>
      <c r="I42" s="6">
        <f>LEN('Order Sheet'!I42)</f>
        <v>1</v>
      </c>
      <c r="J42" s="6">
        <f>LEN('Order Sheet'!J42)</f>
        <v>1</v>
      </c>
      <c r="K42" s="6">
        <f>LEN('Order Sheet'!K42)</f>
        <v>0</v>
      </c>
      <c r="M42" s="39" t="str">
        <f>ASC(LOWER('Order Sheet'!H42))</f>
        <v/>
      </c>
      <c r="N42" s="6">
        <f t="shared" si="0"/>
        <v>0</v>
      </c>
      <c r="O42" s="6">
        <f t="shared" si="1"/>
        <v>0</v>
      </c>
      <c r="P42" s="6">
        <f t="shared" si="2"/>
        <v>0</v>
      </c>
      <c r="Q42" s="6">
        <f t="shared" si="3"/>
        <v>0</v>
      </c>
      <c r="R42" s="6">
        <f t="shared" si="4"/>
        <v>0</v>
      </c>
    </row>
    <row r="43" spans="1:18" x14ac:dyDescent="0.4">
      <c r="A43" s="6">
        <f>LEN('Order Sheet'!A43)</f>
        <v>14</v>
      </c>
      <c r="B43" s="6">
        <f>LEN('Order Sheet'!B43)</f>
        <v>2</v>
      </c>
      <c r="C43" s="6">
        <f>LEN('Order Sheet'!C43)</f>
        <v>15</v>
      </c>
      <c r="G43" s="6">
        <f>LEN('Order Sheet'!G43)</f>
        <v>0</v>
      </c>
      <c r="H43" s="6">
        <f>LEN('Order Sheet'!H43)</f>
        <v>0</v>
      </c>
      <c r="I43" s="6">
        <f>LEN('Order Sheet'!I43)</f>
        <v>1</v>
      </c>
      <c r="J43" s="6">
        <f>LEN('Order Sheet'!J43)</f>
        <v>1</v>
      </c>
      <c r="K43" s="6">
        <f>LEN('Order Sheet'!K43)</f>
        <v>0</v>
      </c>
      <c r="M43" s="39" t="str">
        <f>ASC(LOWER('Order Sheet'!H43))</f>
        <v/>
      </c>
      <c r="N43" s="6">
        <f t="shared" si="0"/>
        <v>0</v>
      </c>
      <c r="O43" s="6">
        <f t="shared" si="1"/>
        <v>0</v>
      </c>
      <c r="P43" s="6">
        <f t="shared" si="2"/>
        <v>0</v>
      </c>
      <c r="Q43" s="6">
        <f t="shared" si="3"/>
        <v>0</v>
      </c>
      <c r="R43" s="6">
        <f t="shared" si="4"/>
        <v>0</v>
      </c>
    </row>
    <row r="44" spans="1:18" x14ac:dyDescent="0.4">
      <c r="A44" s="6">
        <f>LEN('Order Sheet'!A44)</f>
        <v>14</v>
      </c>
      <c r="B44" s="6">
        <f>LEN('Order Sheet'!B44)</f>
        <v>2</v>
      </c>
      <c r="C44" s="6">
        <f>LEN('Order Sheet'!C44)</f>
        <v>15</v>
      </c>
      <c r="G44" s="6">
        <f>LEN('Order Sheet'!G44)</f>
        <v>0</v>
      </c>
      <c r="H44" s="6">
        <f>LEN('Order Sheet'!H44)</f>
        <v>0</v>
      </c>
      <c r="I44" s="6">
        <f>LEN('Order Sheet'!I44)</f>
        <v>1</v>
      </c>
      <c r="J44" s="6">
        <f>LEN('Order Sheet'!J44)</f>
        <v>1</v>
      </c>
      <c r="K44" s="6">
        <f>LEN('Order Sheet'!K44)</f>
        <v>0</v>
      </c>
      <c r="M44" s="39" t="str">
        <f>ASC(LOWER('Order Sheet'!H44))</f>
        <v/>
      </c>
      <c r="N44" s="6">
        <f t="shared" si="0"/>
        <v>0</v>
      </c>
      <c r="O44" s="6">
        <f t="shared" si="1"/>
        <v>0</v>
      </c>
      <c r="P44" s="6">
        <f t="shared" si="2"/>
        <v>0</v>
      </c>
      <c r="Q44" s="6">
        <f t="shared" si="3"/>
        <v>0</v>
      </c>
      <c r="R44" s="6">
        <f t="shared" si="4"/>
        <v>0</v>
      </c>
    </row>
    <row r="45" spans="1:18" x14ac:dyDescent="0.4">
      <c r="A45" s="6">
        <f>LEN('Order Sheet'!A45)</f>
        <v>14</v>
      </c>
      <c r="B45" s="6">
        <f>LEN('Order Sheet'!B45)</f>
        <v>2</v>
      </c>
      <c r="C45" s="6">
        <f>LEN('Order Sheet'!C45)</f>
        <v>15</v>
      </c>
      <c r="G45" s="6">
        <f>LEN('Order Sheet'!G45)</f>
        <v>0</v>
      </c>
      <c r="H45" s="6">
        <f>LEN('Order Sheet'!H45)</f>
        <v>0</v>
      </c>
      <c r="I45" s="6">
        <f>LEN('Order Sheet'!I45)</f>
        <v>1</v>
      </c>
      <c r="J45" s="6">
        <f>LEN('Order Sheet'!J45)</f>
        <v>1</v>
      </c>
      <c r="K45" s="6">
        <f>LEN('Order Sheet'!K45)</f>
        <v>0</v>
      </c>
      <c r="M45" s="39" t="str">
        <f>ASC(LOWER('Order Sheet'!H45))</f>
        <v/>
      </c>
      <c r="N45" s="6">
        <f t="shared" si="0"/>
        <v>0</v>
      </c>
      <c r="O45" s="6">
        <f t="shared" si="1"/>
        <v>0</v>
      </c>
      <c r="P45" s="6">
        <f t="shared" si="2"/>
        <v>0</v>
      </c>
      <c r="Q45" s="6">
        <f t="shared" si="3"/>
        <v>0</v>
      </c>
      <c r="R45" s="6">
        <f t="shared" si="4"/>
        <v>0</v>
      </c>
    </row>
    <row r="46" spans="1:18" x14ac:dyDescent="0.4">
      <c r="A46" s="6">
        <f>LEN('Order Sheet'!A46)</f>
        <v>14</v>
      </c>
      <c r="B46" s="6">
        <f>LEN('Order Sheet'!B46)</f>
        <v>2</v>
      </c>
      <c r="C46" s="6">
        <f>LEN('Order Sheet'!C46)</f>
        <v>15</v>
      </c>
      <c r="G46" s="6">
        <f>LEN('Order Sheet'!G46)</f>
        <v>0</v>
      </c>
      <c r="H46" s="6">
        <f>LEN('Order Sheet'!H46)</f>
        <v>0</v>
      </c>
      <c r="I46" s="6">
        <f>LEN('Order Sheet'!I46)</f>
        <v>1</v>
      </c>
      <c r="J46" s="6">
        <f>LEN('Order Sheet'!J46)</f>
        <v>1</v>
      </c>
      <c r="K46" s="6">
        <f>LEN('Order Sheet'!K46)</f>
        <v>0</v>
      </c>
      <c r="M46" s="39" t="str">
        <f>ASC(LOWER('Order Sheet'!H46))</f>
        <v/>
      </c>
      <c r="N46" s="6">
        <f t="shared" si="0"/>
        <v>0</v>
      </c>
      <c r="O46" s="6">
        <f t="shared" si="1"/>
        <v>0</v>
      </c>
      <c r="P46" s="6">
        <f t="shared" si="2"/>
        <v>0</v>
      </c>
      <c r="Q46" s="6">
        <f t="shared" si="3"/>
        <v>0</v>
      </c>
      <c r="R46" s="6">
        <f t="shared" si="4"/>
        <v>0</v>
      </c>
    </row>
    <row r="47" spans="1:18" x14ac:dyDescent="0.4">
      <c r="A47" s="6">
        <f>LEN('Order Sheet'!A47)</f>
        <v>14</v>
      </c>
      <c r="B47" s="6">
        <f>LEN('Order Sheet'!B47)</f>
        <v>2</v>
      </c>
      <c r="C47" s="6">
        <f>LEN('Order Sheet'!C47)</f>
        <v>15</v>
      </c>
      <c r="G47" s="6">
        <f>LEN('Order Sheet'!G47)</f>
        <v>0</v>
      </c>
      <c r="H47" s="6">
        <f>LEN('Order Sheet'!H47)</f>
        <v>0</v>
      </c>
      <c r="I47" s="6">
        <f>LEN('Order Sheet'!I47)</f>
        <v>1</v>
      </c>
      <c r="J47" s="6">
        <f>LEN('Order Sheet'!J47)</f>
        <v>1</v>
      </c>
      <c r="K47" s="6">
        <f>LEN('Order Sheet'!K47)</f>
        <v>0</v>
      </c>
      <c r="M47" s="39" t="str">
        <f>ASC(LOWER('Order Sheet'!H47))</f>
        <v/>
      </c>
      <c r="N47" s="6">
        <f t="shared" si="0"/>
        <v>0</v>
      </c>
      <c r="O47" s="6">
        <f t="shared" si="1"/>
        <v>0</v>
      </c>
      <c r="P47" s="6">
        <f t="shared" si="2"/>
        <v>0</v>
      </c>
      <c r="Q47" s="6">
        <f t="shared" si="3"/>
        <v>0</v>
      </c>
      <c r="R47" s="6">
        <f t="shared" si="4"/>
        <v>0</v>
      </c>
    </row>
    <row r="48" spans="1:18" x14ac:dyDescent="0.4">
      <c r="A48" s="6">
        <f>LEN('Order Sheet'!A48)</f>
        <v>14</v>
      </c>
      <c r="B48" s="6">
        <f>LEN('Order Sheet'!B48)</f>
        <v>2</v>
      </c>
      <c r="C48" s="6">
        <f>LEN('Order Sheet'!C48)</f>
        <v>15</v>
      </c>
      <c r="G48" s="6">
        <f>LEN('Order Sheet'!G48)</f>
        <v>0</v>
      </c>
      <c r="H48" s="6">
        <f>LEN('Order Sheet'!H48)</f>
        <v>0</v>
      </c>
      <c r="I48" s="6">
        <f>LEN('Order Sheet'!I48)</f>
        <v>1</v>
      </c>
      <c r="J48" s="6">
        <f>LEN('Order Sheet'!J48)</f>
        <v>1</v>
      </c>
      <c r="K48" s="6">
        <f>LEN('Order Sheet'!K48)</f>
        <v>0</v>
      </c>
      <c r="M48" s="39" t="str">
        <f>ASC(LOWER('Order Sheet'!H48))</f>
        <v/>
      </c>
      <c r="N48" s="6">
        <f t="shared" si="0"/>
        <v>0</v>
      </c>
      <c r="O48" s="6">
        <f t="shared" si="1"/>
        <v>0</v>
      </c>
      <c r="P48" s="6">
        <f t="shared" si="2"/>
        <v>0</v>
      </c>
      <c r="Q48" s="6">
        <f t="shared" si="3"/>
        <v>0</v>
      </c>
      <c r="R48" s="6">
        <f t="shared" si="4"/>
        <v>0</v>
      </c>
    </row>
    <row r="49" spans="1:18" x14ac:dyDescent="0.4">
      <c r="A49" s="6">
        <f>LEN('Order Sheet'!A49)</f>
        <v>14</v>
      </c>
      <c r="B49" s="6">
        <f>LEN('Order Sheet'!B49)</f>
        <v>2</v>
      </c>
      <c r="C49" s="6">
        <f>LEN('Order Sheet'!C49)</f>
        <v>15</v>
      </c>
      <c r="G49" s="6">
        <f>LEN('Order Sheet'!G49)</f>
        <v>0</v>
      </c>
      <c r="H49" s="6">
        <f>LEN('Order Sheet'!H49)</f>
        <v>0</v>
      </c>
      <c r="I49" s="6">
        <f>LEN('Order Sheet'!I49)</f>
        <v>1</v>
      </c>
      <c r="J49" s="6">
        <f>LEN('Order Sheet'!J49)</f>
        <v>1</v>
      </c>
      <c r="K49" s="6">
        <f>LEN('Order Sheet'!K49)</f>
        <v>0</v>
      </c>
      <c r="M49" s="39" t="str">
        <f>ASC(LOWER('Order Sheet'!H49))</f>
        <v/>
      </c>
      <c r="N49" s="6">
        <f t="shared" si="0"/>
        <v>0</v>
      </c>
      <c r="O49" s="6">
        <f t="shared" si="1"/>
        <v>0</v>
      </c>
      <c r="P49" s="6">
        <f t="shared" si="2"/>
        <v>0</v>
      </c>
      <c r="Q49" s="6">
        <f t="shared" si="3"/>
        <v>0</v>
      </c>
      <c r="R49" s="6">
        <f t="shared" si="4"/>
        <v>0</v>
      </c>
    </row>
    <row r="50" spans="1:18" x14ac:dyDescent="0.4">
      <c r="A50" s="6">
        <f>LEN('Order Sheet'!A50)</f>
        <v>14</v>
      </c>
      <c r="B50" s="6">
        <f>LEN('Order Sheet'!B50)</f>
        <v>2</v>
      </c>
      <c r="C50" s="6">
        <f>LEN('Order Sheet'!C50)</f>
        <v>15</v>
      </c>
      <c r="G50" s="6">
        <f>LEN('Order Sheet'!G50)</f>
        <v>0</v>
      </c>
      <c r="H50" s="6">
        <f>LEN('Order Sheet'!H50)</f>
        <v>0</v>
      </c>
      <c r="I50" s="6">
        <f>LEN('Order Sheet'!I50)</f>
        <v>1</v>
      </c>
      <c r="J50" s="6">
        <f>LEN('Order Sheet'!J50)</f>
        <v>1</v>
      </c>
      <c r="K50" s="6">
        <f>LEN('Order Sheet'!K50)</f>
        <v>0</v>
      </c>
      <c r="M50" s="39" t="str">
        <f>ASC(LOWER('Order Sheet'!H50))</f>
        <v/>
      </c>
      <c r="N50" s="6">
        <f t="shared" si="0"/>
        <v>0</v>
      </c>
      <c r="O50" s="6">
        <f t="shared" si="1"/>
        <v>0</v>
      </c>
      <c r="P50" s="6">
        <f t="shared" si="2"/>
        <v>0</v>
      </c>
      <c r="Q50" s="6">
        <f t="shared" si="3"/>
        <v>0</v>
      </c>
      <c r="R50" s="6">
        <f t="shared" si="4"/>
        <v>0</v>
      </c>
    </row>
    <row r="51" spans="1:18" x14ac:dyDescent="0.4">
      <c r="A51" s="6">
        <f>LEN('Order Sheet'!A51)</f>
        <v>14</v>
      </c>
      <c r="B51" s="6">
        <f>LEN('Order Sheet'!B51)</f>
        <v>2</v>
      </c>
      <c r="C51" s="6">
        <f>LEN('Order Sheet'!C51)</f>
        <v>15</v>
      </c>
      <c r="G51" s="6">
        <f>LEN('Order Sheet'!G51)</f>
        <v>0</v>
      </c>
      <c r="H51" s="6">
        <f>LEN('Order Sheet'!H51)</f>
        <v>0</v>
      </c>
      <c r="I51" s="6">
        <f>LEN('Order Sheet'!I51)</f>
        <v>1</v>
      </c>
      <c r="J51" s="6">
        <f>LEN('Order Sheet'!J51)</f>
        <v>1</v>
      </c>
      <c r="K51" s="6">
        <f>LEN('Order Sheet'!K51)</f>
        <v>0</v>
      </c>
      <c r="M51" s="39" t="str">
        <f>ASC(LOWER('Order Sheet'!H51))</f>
        <v/>
      </c>
      <c r="N51" s="6">
        <f t="shared" si="0"/>
        <v>0</v>
      </c>
      <c r="O51" s="6">
        <f t="shared" si="1"/>
        <v>0</v>
      </c>
      <c r="P51" s="6">
        <f t="shared" si="2"/>
        <v>0</v>
      </c>
      <c r="Q51" s="6">
        <f t="shared" si="3"/>
        <v>0</v>
      </c>
      <c r="R51" s="6">
        <f t="shared" si="4"/>
        <v>0</v>
      </c>
    </row>
    <row r="52" spans="1:18" x14ac:dyDescent="0.4">
      <c r="A52" s="6">
        <f>LEN('Order Sheet'!A52)</f>
        <v>14</v>
      </c>
      <c r="B52" s="6">
        <f>LEN('Order Sheet'!B52)</f>
        <v>2</v>
      </c>
      <c r="C52" s="6">
        <f>LEN('Order Sheet'!C52)</f>
        <v>15</v>
      </c>
      <c r="G52" s="6">
        <f>LEN('Order Sheet'!G52)</f>
        <v>0</v>
      </c>
      <c r="H52" s="6">
        <f>LEN('Order Sheet'!H52)</f>
        <v>0</v>
      </c>
      <c r="I52" s="6">
        <f>LEN('Order Sheet'!I52)</f>
        <v>1</v>
      </c>
      <c r="J52" s="6">
        <f>LEN('Order Sheet'!J52)</f>
        <v>1</v>
      </c>
      <c r="K52" s="6">
        <f>LEN('Order Sheet'!K52)</f>
        <v>0</v>
      </c>
      <c r="M52" s="39" t="str">
        <f>ASC(LOWER('Order Sheet'!H52))</f>
        <v/>
      </c>
      <c r="N52" s="6">
        <f t="shared" si="0"/>
        <v>0</v>
      </c>
      <c r="O52" s="6">
        <f t="shared" si="1"/>
        <v>0</v>
      </c>
      <c r="P52" s="6">
        <f t="shared" si="2"/>
        <v>0</v>
      </c>
      <c r="Q52" s="6">
        <f t="shared" si="3"/>
        <v>0</v>
      </c>
      <c r="R52" s="6">
        <f t="shared" si="4"/>
        <v>0</v>
      </c>
    </row>
    <row r="53" spans="1:18" x14ac:dyDescent="0.4">
      <c r="A53" s="6">
        <f>LEN('Order Sheet'!A53)</f>
        <v>14</v>
      </c>
      <c r="B53" s="6">
        <f>LEN('Order Sheet'!B53)</f>
        <v>2</v>
      </c>
      <c r="C53" s="6">
        <f>LEN('Order Sheet'!C53)</f>
        <v>15</v>
      </c>
      <c r="G53" s="6">
        <f>LEN('Order Sheet'!G53)</f>
        <v>0</v>
      </c>
      <c r="H53" s="6">
        <f>LEN('Order Sheet'!H53)</f>
        <v>0</v>
      </c>
      <c r="I53" s="6">
        <f>LEN('Order Sheet'!I53)</f>
        <v>1</v>
      </c>
      <c r="J53" s="6">
        <f>LEN('Order Sheet'!J53)</f>
        <v>1</v>
      </c>
      <c r="K53" s="6">
        <f>LEN('Order Sheet'!K53)</f>
        <v>0</v>
      </c>
      <c r="M53" s="39" t="str">
        <f>ASC(LOWER('Order Sheet'!H53))</f>
        <v/>
      </c>
      <c r="N53" s="6">
        <f t="shared" si="0"/>
        <v>0</v>
      </c>
      <c r="O53" s="6">
        <f t="shared" si="1"/>
        <v>0</v>
      </c>
      <c r="P53" s="6">
        <f t="shared" si="2"/>
        <v>0</v>
      </c>
      <c r="Q53" s="6">
        <f t="shared" si="3"/>
        <v>0</v>
      </c>
      <c r="R53" s="6">
        <f t="shared" si="4"/>
        <v>0</v>
      </c>
    </row>
    <row r="54" spans="1:18" x14ac:dyDescent="0.4">
      <c r="A54" s="6">
        <f>LEN('Order Sheet'!A54)</f>
        <v>14</v>
      </c>
      <c r="B54" s="6">
        <f>LEN('Order Sheet'!B54)</f>
        <v>2</v>
      </c>
      <c r="C54" s="6">
        <f>LEN('Order Sheet'!C54)</f>
        <v>15</v>
      </c>
      <c r="G54" s="6">
        <f>LEN('Order Sheet'!G54)</f>
        <v>0</v>
      </c>
      <c r="H54" s="6">
        <f>LEN('Order Sheet'!H54)</f>
        <v>0</v>
      </c>
      <c r="I54" s="6">
        <f>LEN('Order Sheet'!I54)</f>
        <v>1</v>
      </c>
      <c r="J54" s="6">
        <f>LEN('Order Sheet'!J54)</f>
        <v>1</v>
      </c>
      <c r="K54" s="6">
        <f>LEN('Order Sheet'!K54)</f>
        <v>0</v>
      </c>
      <c r="M54" s="39" t="str">
        <f>ASC(LOWER('Order Sheet'!H54))</f>
        <v/>
      </c>
      <c r="N54" s="6">
        <f t="shared" si="0"/>
        <v>0</v>
      </c>
      <c r="O54" s="6">
        <f t="shared" si="1"/>
        <v>0</v>
      </c>
      <c r="P54" s="6">
        <f t="shared" si="2"/>
        <v>0</v>
      </c>
      <c r="Q54" s="6">
        <f t="shared" si="3"/>
        <v>0</v>
      </c>
      <c r="R54" s="6">
        <f t="shared" si="4"/>
        <v>0</v>
      </c>
    </row>
    <row r="55" spans="1:18" x14ac:dyDescent="0.4">
      <c r="A55" s="6">
        <f>LEN('Order Sheet'!A55)</f>
        <v>14</v>
      </c>
      <c r="B55" s="6">
        <f>LEN('Order Sheet'!B55)</f>
        <v>2</v>
      </c>
      <c r="C55" s="6">
        <f>LEN('Order Sheet'!C55)</f>
        <v>15</v>
      </c>
      <c r="G55" s="6">
        <f>LEN('Order Sheet'!G55)</f>
        <v>0</v>
      </c>
      <c r="H55" s="6">
        <f>LEN('Order Sheet'!H55)</f>
        <v>0</v>
      </c>
      <c r="I55" s="6">
        <f>LEN('Order Sheet'!I55)</f>
        <v>1</v>
      </c>
      <c r="J55" s="6">
        <f>LEN('Order Sheet'!J55)</f>
        <v>1</v>
      </c>
      <c r="K55" s="6">
        <f>LEN('Order Sheet'!K55)</f>
        <v>0</v>
      </c>
      <c r="M55" s="39" t="str">
        <f>ASC(LOWER('Order Sheet'!H55))</f>
        <v/>
      </c>
      <c r="N55" s="6">
        <f t="shared" si="0"/>
        <v>0</v>
      </c>
      <c r="O55" s="6">
        <f t="shared" si="1"/>
        <v>0</v>
      </c>
      <c r="P55" s="6">
        <f t="shared" si="2"/>
        <v>0</v>
      </c>
      <c r="Q55" s="6">
        <f t="shared" si="3"/>
        <v>0</v>
      </c>
      <c r="R55" s="6">
        <f t="shared" si="4"/>
        <v>0</v>
      </c>
    </row>
    <row r="56" spans="1:18" x14ac:dyDescent="0.4">
      <c r="A56" s="6">
        <f>LEN('Order Sheet'!A56)</f>
        <v>14</v>
      </c>
      <c r="B56" s="6">
        <f>LEN('Order Sheet'!B56)</f>
        <v>2</v>
      </c>
      <c r="C56" s="6">
        <f>LEN('Order Sheet'!C56)</f>
        <v>15</v>
      </c>
      <c r="G56" s="6">
        <f>LEN('Order Sheet'!G56)</f>
        <v>0</v>
      </c>
      <c r="H56" s="6">
        <f>LEN('Order Sheet'!H56)</f>
        <v>0</v>
      </c>
      <c r="I56" s="6">
        <f>LEN('Order Sheet'!I56)</f>
        <v>1</v>
      </c>
      <c r="J56" s="6">
        <f>LEN('Order Sheet'!J56)</f>
        <v>1</v>
      </c>
      <c r="K56" s="6">
        <f>LEN('Order Sheet'!K56)</f>
        <v>0</v>
      </c>
      <c r="M56" s="39" t="str">
        <f>ASC(LOWER('Order Sheet'!H56))</f>
        <v/>
      </c>
      <c r="N56" s="6">
        <f t="shared" si="0"/>
        <v>0</v>
      </c>
      <c r="O56" s="6">
        <f t="shared" si="1"/>
        <v>0</v>
      </c>
      <c r="P56" s="6">
        <f t="shared" si="2"/>
        <v>0</v>
      </c>
      <c r="Q56" s="6">
        <f t="shared" si="3"/>
        <v>0</v>
      </c>
      <c r="R56" s="6">
        <f t="shared" si="4"/>
        <v>0</v>
      </c>
    </row>
    <row r="57" spans="1:18" x14ac:dyDescent="0.4">
      <c r="A57" s="6">
        <f>LEN('Order Sheet'!A57)</f>
        <v>14</v>
      </c>
      <c r="B57" s="6">
        <f>LEN('Order Sheet'!B57)</f>
        <v>2</v>
      </c>
      <c r="C57" s="6">
        <f>LEN('Order Sheet'!C57)</f>
        <v>15</v>
      </c>
      <c r="G57" s="6">
        <f>LEN('Order Sheet'!G57)</f>
        <v>0</v>
      </c>
      <c r="H57" s="6">
        <f>LEN('Order Sheet'!H57)</f>
        <v>0</v>
      </c>
      <c r="I57" s="6">
        <f>LEN('Order Sheet'!I57)</f>
        <v>1</v>
      </c>
      <c r="J57" s="6">
        <f>LEN('Order Sheet'!J57)</f>
        <v>1</v>
      </c>
      <c r="K57" s="6">
        <f>LEN('Order Sheet'!K57)</f>
        <v>0</v>
      </c>
      <c r="M57" s="39" t="str">
        <f>ASC(LOWER('Order Sheet'!H57))</f>
        <v/>
      </c>
      <c r="N57" s="6">
        <f t="shared" si="0"/>
        <v>0</v>
      </c>
      <c r="O57" s="6">
        <f t="shared" si="1"/>
        <v>0</v>
      </c>
      <c r="P57" s="6">
        <f t="shared" si="2"/>
        <v>0</v>
      </c>
      <c r="Q57" s="6">
        <f t="shared" si="3"/>
        <v>0</v>
      </c>
      <c r="R57" s="6">
        <f t="shared" si="4"/>
        <v>0</v>
      </c>
    </row>
    <row r="58" spans="1:18" x14ac:dyDescent="0.4">
      <c r="A58" s="6">
        <f>LEN('Order Sheet'!A58)</f>
        <v>14</v>
      </c>
      <c r="B58" s="6">
        <f>LEN('Order Sheet'!B58)</f>
        <v>2</v>
      </c>
      <c r="C58" s="6">
        <f>LEN('Order Sheet'!C58)</f>
        <v>15</v>
      </c>
      <c r="G58" s="6">
        <f>LEN('Order Sheet'!G58)</f>
        <v>0</v>
      </c>
      <c r="H58" s="6">
        <f>LEN('Order Sheet'!H58)</f>
        <v>0</v>
      </c>
      <c r="I58" s="6">
        <f>LEN('Order Sheet'!I58)</f>
        <v>1</v>
      </c>
      <c r="J58" s="6">
        <f>LEN('Order Sheet'!J58)</f>
        <v>1</v>
      </c>
      <c r="K58" s="6">
        <f>LEN('Order Sheet'!K58)</f>
        <v>0</v>
      </c>
      <c r="M58" s="39" t="str">
        <f>ASC(LOWER('Order Sheet'!H58))</f>
        <v/>
      </c>
      <c r="N58" s="6">
        <f t="shared" si="0"/>
        <v>0</v>
      </c>
      <c r="O58" s="6">
        <f t="shared" si="1"/>
        <v>0</v>
      </c>
      <c r="P58" s="6">
        <f t="shared" si="2"/>
        <v>0</v>
      </c>
      <c r="Q58" s="6">
        <f t="shared" si="3"/>
        <v>0</v>
      </c>
      <c r="R58" s="6">
        <f t="shared" si="4"/>
        <v>0</v>
      </c>
    </row>
    <row r="59" spans="1:18" x14ac:dyDescent="0.4">
      <c r="A59" s="6">
        <f>LEN('Order Sheet'!A59)</f>
        <v>14</v>
      </c>
      <c r="B59" s="6">
        <f>LEN('Order Sheet'!B59)</f>
        <v>2</v>
      </c>
      <c r="C59" s="6">
        <f>LEN('Order Sheet'!C59)</f>
        <v>15</v>
      </c>
      <c r="G59" s="6">
        <f>LEN('Order Sheet'!G59)</f>
        <v>0</v>
      </c>
      <c r="H59" s="6">
        <f>LEN('Order Sheet'!H59)</f>
        <v>0</v>
      </c>
      <c r="I59" s="6">
        <f>LEN('Order Sheet'!I59)</f>
        <v>1</v>
      </c>
      <c r="J59" s="6">
        <f>LEN('Order Sheet'!J59)</f>
        <v>1</v>
      </c>
      <c r="K59" s="6">
        <f>LEN('Order Sheet'!K59)</f>
        <v>0</v>
      </c>
      <c r="M59" s="39" t="str">
        <f>ASC(LOWER('Order Sheet'!H59))</f>
        <v/>
      </c>
      <c r="N59" s="6">
        <f t="shared" si="0"/>
        <v>0</v>
      </c>
      <c r="O59" s="6">
        <f t="shared" si="1"/>
        <v>0</v>
      </c>
      <c r="P59" s="6">
        <f t="shared" si="2"/>
        <v>0</v>
      </c>
      <c r="Q59" s="6">
        <f t="shared" si="3"/>
        <v>0</v>
      </c>
      <c r="R59" s="6">
        <f t="shared" si="4"/>
        <v>0</v>
      </c>
    </row>
    <row r="60" spans="1:18" x14ac:dyDescent="0.4">
      <c r="A60" s="6">
        <f>LEN('Order Sheet'!A60)</f>
        <v>14</v>
      </c>
      <c r="B60" s="6">
        <f>LEN('Order Sheet'!B60)</f>
        <v>2</v>
      </c>
      <c r="C60" s="6">
        <f>LEN('Order Sheet'!C60)</f>
        <v>15</v>
      </c>
      <c r="G60" s="6">
        <f>LEN('Order Sheet'!G60)</f>
        <v>0</v>
      </c>
      <c r="H60" s="6">
        <f>LEN('Order Sheet'!H60)</f>
        <v>0</v>
      </c>
      <c r="I60" s="6">
        <f>LEN('Order Sheet'!I60)</f>
        <v>1</v>
      </c>
      <c r="J60" s="6">
        <f>LEN('Order Sheet'!J60)</f>
        <v>1</v>
      </c>
      <c r="K60" s="6">
        <f>LEN('Order Sheet'!K60)</f>
        <v>0</v>
      </c>
      <c r="M60" s="39" t="str">
        <f>ASC(LOWER('Order Sheet'!H60))</f>
        <v/>
      </c>
      <c r="N60" s="6">
        <f t="shared" si="0"/>
        <v>0</v>
      </c>
      <c r="O60" s="6">
        <f t="shared" si="1"/>
        <v>0</v>
      </c>
      <c r="P60" s="6">
        <f t="shared" si="2"/>
        <v>0</v>
      </c>
      <c r="Q60" s="6">
        <f t="shared" si="3"/>
        <v>0</v>
      </c>
      <c r="R60" s="6">
        <f t="shared" si="4"/>
        <v>0</v>
      </c>
    </row>
    <row r="61" spans="1:18" x14ac:dyDescent="0.4">
      <c r="A61" s="6">
        <f>LEN('Order Sheet'!A61)</f>
        <v>14</v>
      </c>
      <c r="B61" s="6">
        <f>LEN('Order Sheet'!B61)</f>
        <v>2</v>
      </c>
      <c r="C61" s="6">
        <f>LEN('Order Sheet'!C61)</f>
        <v>15</v>
      </c>
      <c r="G61" s="6">
        <f>LEN('Order Sheet'!G61)</f>
        <v>0</v>
      </c>
      <c r="H61" s="6">
        <f>LEN('Order Sheet'!H61)</f>
        <v>0</v>
      </c>
      <c r="I61" s="6">
        <f>LEN('Order Sheet'!I61)</f>
        <v>1</v>
      </c>
      <c r="J61" s="6">
        <f>LEN('Order Sheet'!J61)</f>
        <v>1</v>
      </c>
      <c r="K61" s="6">
        <f>LEN('Order Sheet'!K61)</f>
        <v>0</v>
      </c>
      <c r="M61" s="39" t="str">
        <f>ASC(LOWER('Order Sheet'!H61))</f>
        <v/>
      </c>
      <c r="N61" s="6">
        <f t="shared" si="0"/>
        <v>0</v>
      </c>
      <c r="O61" s="6">
        <f t="shared" si="1"/>
        <v>0</v>
      </c>
      <c r="P61" s="6">
        <f t="shared" si="2"/>
        <v>0</v>
      </c>
      <c r="Q61" s="6">
        <f t="shared" si="3"/>
        <v>0</v>
      </c>
      <c r="R61" s="6">
        <f t="shared" si="4"/>
        <v>0</v>
      </c>
    </row>
    <row r="62" spans="1:18" x14ac:dyDescent="0.4">
      <c r="A62" s="6">
        <f>LEN('Order Sheet'!A62)</f>
        <v>14</v>
      </c>
      <c r="B62" s="6">
        <f>LEN('Order Sheet'!B62)</f>
        <v>2</v>
      </c>
      <c r="C62" s="6">
        <f>LEN('Order Sheet'!C62)</f>
        <v>15</v>
      </c>
      <c r="G62" s="6">
        <f>LEN('Order Sheet'!G62)</f>
        <v>0</v>
      </c>
      <c r="H62" s="6">
        <f>LEN('Order Sheet'!H62)</f>
        <v>0</v>
      </c>
      <c r="I62" s="6">
        <f>LEN('Order Sheet'!I62)</f>
        <v>1</v>
      </c>
      <c r="J62" s="6">
        <f>LEN('Order Sheet'!J62)</f>
        <v>1</v>
      </c>
      <c r="K62" s="6">
        <f>LEN('Order Sheet'!K62)</f>
        <v>0</v>
      </c>
      <c r="M62" s="39" t="str">
        <f>ASC(LOWER('Order Sheet'!H62))</f>
        <v/>
      </c>
      <c r="N62" s="6">
        <f t="shared" si="0"/>
        <v>0</v>
      </c>
      <c r="O62" s="6">
        <f t="shared" si="1"/>
        <v>0</v>
      </c>
      <c r="P62" s="6">
        <f t="shared" si="2"/>
        <v>0</v>
      </c>
      <c r="Q62" s="6">
        <f t="shared" si="3"/>
        <v>0</v>
      </c>
      <c r="R62" s="6">
        <f t="shared" si="4"/>
        <v>0</v>
      </c>
    </row>
    <row r="63" spans="1:18" x14ac:dyDescent="0.4">
      <c r="A63" s="6">
        <f>LEN('Order Sheet'!A63)</f>
        <v>14</v>
      </c>
      <c r="B63" s="6">
        <f>LEN('Order Sheet'!B63)</f>
        <v>2</v>
      </c>
      <c r="C63" s="6">
        <f>LEN('Order Sheet'!C63)</f>
        <v>15</v>
      </c>
      <c r="G63" s="6">
        <f>LEN('Order Sheet'!G63)</f>
        <v>0</v>
      </c>
      <c r="H63" s="6">
        <f>LEN('Order Sheet'!H63)</f>
        <v>0</v>
      </c>
      <c r="I63" s="6">
        <f>LEN('Order Sheet'!I63)</f>
        <v>1</v>
      </c>
      <c r="J63" s="6">
        <f>LEN('Order Sheet'!J63)</f>
        <v>1</v>
      </c>
      <c r="K63" s="6">
        <f>LEN('Order Sheet'!K63)</f>
        <v>0</v>
      </c>
      <c r="M63" s="39" t="str">
        <f>ASC(LOWER('Order Sheet'!H63))</f>
        <v/>
      </c>
      <c r="N63" s="6">
        <f t="shared" si="0"/>
        <v>0</v>
      </c>
      <c r="O63" s="6">
        <f t="shared" si="1"/>
        <v>0</v>
      </c>
      <c r="P63" s="6">
        <f t="shared" si="2"/>
        <v>0</v>
      </c>
      <c r="Q63" s="6">
        <f t="shared" si="3"/>
        <v>0</v>
      </c>
      <c r="R63" s="6">
        <f t="shared" si="4"/>
        <v>0</v>
      </c>
    </row>
    <row r="64" spans="1:18" x14ac:dyDescent="0.4">
      <c r="A64" s="6">
        <f>LEN('Order Sheet'!A64)</f>
        <v>14</v>
      </c>
      <c r="B64" s="6">
        <f>LEN('Order Sheet'!B64)</f>
        <v>2</v>
      </c>
      <c r="C64" s="6">
        <f>LEN('Order Sheet'!C64)</f>
        <v>15</v>
      </c>
      <c r="G64" s="6">
        <f>LEN('Order Sheet'!G64)</f>
        <v>0</v>
      </c>
      <c r="H64" s="6">
        <f>LEN('Order Sheet'!H64)</f>
        <v>0</v>
      </c>
      <c r="I64" s="6">
        <f>LEN('Order Sheet'!I64)</f>
        <v>1</v>
      </c>
      <c r="J64" s="6">
        <f>LEN('Order Sheet'!J64)</f>
        <v>1</v>
      </c>
      <c r="K64" s="6">
        <f>LEN('Order Sheet'!K64)</f>
        <v>0</v>
      </c>
      <c r="M64" s="39" t="str">
        <f>ASC(LOWER('Order Sheet'!H64))</f>
        <v/>
      </c>
      <c r="N64" s="6">
        <f t="shared" si="0"/>
        <v>0</v>
      </c>
      <c r="O64" s="6">
        <f t="shared" si="1"/>
        <v>0</v>
      </c>
      <c r="P64" s="6">
        <f t="shared" si="2"/>
        <v>0</v>
      </c>
      <c r="Q64" s="6">
        <f t="shared" si="3"/>
        <v>0</v>
      </c>
      <c r="R64" s="6">
        <f t="shared" si="4"/>
        <v>0</v>
      </c>
    </row>
    <row r="65" spans="1:18" x14ac:dyDescent="0.4">
      <c r="A65" s="6">
        <f>LEN('Order Sheet'!A65)</f>
        <v>14</v>
      </c>
      <c r="B65" s="6">
        <f>LEN('Order Sheet'!B65)</f>
        <v>2</v>
      </c>
      <c r="C65" s="6">
        <f>LEN('Order Sheet'!C65)</f>
        <v>15</v>
      </c>
      <c r="G65" s="6">
        <f>LEN('Order Sheet'!G65)</f>
        <v>0</v>
      </c>
      <c r="H65" s="6">
        <f>LEN('Order Sheet'!H65)</f>
        <v>0</v>
      </c>
      <c r="I65" s="6">
        <f>LEN('Order Sheet'!I65)</f>
        <v>1</v>
      </c>
      <c r="J65" s="6">
        <f>LEN('Order Sheet'!J65)</f>
        <v>1</v>
      </c>
      <c r="K65" s="6">
        <f>LEN('Order Sheet'!K65)</f>
        <v>0</v>
      </c>
      <c r="M65" s="39" t="str">
        <f>ASC(LOWER('Order Sheet'!H65))</f>
        <v/>
      </c>
      <c r="N65" s="6">
        <f t="shared" si="0"/>
        <v>0</v>
      </c>
      <c r="O65" s="6">
        <f t="shared" si="1"/>
        <v>0</v>
      </c>
      <c r="P65" s="6">
        <f t="shared" si="2"/>
        <v>0</v>
      </c>
      <c r="Q65" s="6">
        <f t="shared" si="3"/>
        <v>0</v>
      </c>
      <c r="R65" s="6">
        <f t="shared" si="4"/>
        <v>0</v>
      </c>
    </row>
    <row r="66" spans="1:18" x14ac:dyDescent="0.4">
      <c r="A66" s="6">
        <f>LEN('Order Sheet'!A66)</f>
        <v>14</v>
      </c>
      <c r="B66" s="6">
        <f>LEN('Order Sheet'!B66)</f>
        <v>2</v>
      </c>
      <c r="C66" s="6">
        <f>LEN('Order Sheet'!C66)</f>
        <v>15</v>
      </c>
      <c r="G66" s="6">
        <f>LEN('Order Sheet'!G66)</f>
        <v>0</v>
      </c>
      <c r="H66" s="6">
        <f>LEN('Order Sheet'!H66)</f>
        <v>0</v>
      </c>
      <c r="I66" s="6">
        <f>LEN('Order Sheet'!I66)</f>
        <v>1</v>
      </c>
      <c r="J66" s="6">
        <f>LEN('Order Sheet'!J66)</f>
        <v>1</v>
      </c>
      <c r="K66" s="6">
        <f>LEN('Order Sheet'!K66)</f>
        <v>0</v>
      </c>
      <c r="M66" s="39" t="str">
        <f>ASC(LOWER('Order Sheet'!H66))</f>
        <v/>
      </c>
      <c r="N66" s="6">
        <f t="shared" si="0"/>
        <v>0</v>
      </c>
      <c r="O66" s="6">
        <f t="shared" si="1"/>
        <v>0</v>
      </c>
      <c r="P66" s="6">
        <f t="shared" si="2"/>
        <v>0</v>
      </c>
      <c r="Q66" s="6">
        <f t="shared" si="3"/>
        <v>0</v>
      </c>
      <c r="R66" s="6">
        <f t="shared" si="4"/>
        <v>0</v>
      </c>
    </row>
    <row r="67" spans="1:18" x14ac:dyDescent="0.4">
      <c r="A67" s="6">
        <f>LEN('Order Sheet'!A67)</f>
        <v>14</v>
      </c>
      <c r="B67" s="6">
        <f>LEN('Order Sheet'!B67)</f>
        <v>2</v>
      </c>
      <c r="C67" s="6">
        <f>LEN('Order Sheet'!C67)</f>
        <v>15</v>
      </c>
      <c r="G67" s="6">
        <f>LEN('Order Sheet'!G67)</f>
        <v>0</v>
      </c>
      <c r="H67" s="6">
        <f>LEN('Order Sheet'!H67)</f>
        <v>0</v>
      </c>
      <c r="I67" s="6">
        <f>LEN('Order Sheet'!I67)</f>
        <v>1</v>
      </c>
      <c r="J67" s="6">
        <f>LEN('Order Sheet'!J67)</f>
        <v>1</v>
      </c>
      <c r="K67" s="6">
        <f>LEN('Order Sheet'!K67)</f>
        <v>0</v>
      </c>
      <c r="M67" s="39" t="str">
        <f>ASC(LOWER('Order Sheet'!H67))</f>
        <v/>
      </c>
      <c r="N67" s="6">
        <f t="shared" si="0"/>
        <v>0</v>
      </c>
      <c r="O67" s="6">
        <f t="shared" si="1"/>
        <v>0</v>
      </c>
      <c r="P67" s="6">
        <f t="shared" si="2"/>
        <v>0</v>
      </c>
      <c r="Q67" s="6">
        <f t="shared" si="3"/>
        <v>0</v>
      </c>
      <c r="R67" s="6">
        <f t="shared" si="4"/>
        <v>0</v>
      </c>
    </row>
    <row r="68" spans="1:18" x14ac:dyDescent="0.4">
      <c r="A68" s="6">
        <f>LEN('Order Sheet'!A68)</f>
        <v>14</v>
      </c>
      <c r="B68" s="6">
        <f>LEN('Order Sheet'!B68)</f>
        <v>2</v>
      </c>
      <c r="C68" s="6">
        <f>LEN('Order Sheet'!C68)</f>
        <v>15</v>
      </c>
      <c r="G68" s="6">
        <f>LEN('Order Sheet'!G68)</f>
        <v>0</v>
      </c>
      <c r="H68" s="6">
        <f>LEN('Order Sheet'!H68)</f>
        <v>0</v>
      </c>
      <c r="I68" s="6">
        <f>LEN('Order Sheet'!I68)</f>
        <v>1</v>
      </c>
      <c r="J68" s="6">
        <f>LEN('Order Sheet'!J68)</f>
        <v>1</v>
      </c>
      <c r="K68" s="6">
        <f>LEN('Order Sheet'!K68)</f>
        <v>0</v>
      </c>
      <c r="M68" s="39" t="str">
        <f>ASC(LOWER('Order Sheet'!H68))</f>
        <v/>
      </c>
      <c r="N68" s="6">
        <f t="shared" si="0"/>
        <v>0</v>
      </c>
      <c r="O68" s="6">
        <f t="shared" si="1"/>
        <v>0</v>
      </c>
      <c r="P68" s="6">
        <f t="shared" si="2"/>
        <v>0</v>
      </c>
      <c r="Q68" s="6">
        <f t="shared" si="3"/>
        <v>0</v>
      </c>
      <c r="R68" s="6">
        <f t="shared" si="4"/>
        <v>0</v>
      </c>
    </row>
    <row r="69" spans="1:18" x14ac:dyDescent="0.4">
      <c r="A69" s="6">
        <f>LEN('Order Sheet'!A69)</f>
        <v>14</v>
      </c>
      <c r="B69" s="6">
        <f>LEN('Order Sheet'!B69)</f>
        <v>2</v>
      </c>
      <c r="C69" s="6">
        <f>LEN('Order Sheet'!C69)</f>
        <v>15</v>
      </c>
      <c r="G69" s="6">
        <f>LEN('Order Sheet'!G69)</f>
        <v>0</v>
      </c>
      <c r="H69" s="6">
        <f>LEN('Order Sheet'!H69)</f>
        <v>0</v>
      </c>
      <c r="I69" s="6">
        <f>LEN('Order Sheet'!I69)</f>
        <v>1</v>
      </c>
      <c r="J69" s="6">
        <f>LEN('Order Sheet'!J69)</f>
        <v>1</v>
      </c>
      <c r="K69" s="6">
        <f>LEN('Order Sheet'!K69)</f>
        <v>0</v>
      </c>
      <c r="M69" s="39" t="str">
        <f>ASC(LOWER('Order Sheet'!H69))</f>
        <v/>
      </c>
      <c r="N69" s="6">
        <f t="shared" si="0"/>
        <v>0</v>
      </c>
      <c r="O69" s="6">
        <f t="shared" si="1"/>
        <v>0</v>
      </c>
      <c r="P69" s="6">
        <f t="shared" si="2"/>
        <v>0</v>
      </c>
      <c r="Q69" s="6">
        <f t="shared" si="3"/>
        <v>0</v>
      </c>
      <c r="R69" s="6">
        <f t="shared" si="4"/>
        <v>0</v>
      </c>
    </row>
    <row r="70" spans="1:18" x14ac:dyDescent="0.4">
      <c r="A70" s="6">
        <f>LEN('Order Sheet'!A70)</f>
        <v>14</v>
      </c>
      <c r="B70" s="6">
        <f>LEN('Order Sheet'!B70)</f>
        <v>2</v>
      </c>
      <c r="C70" s="6">
        <f>LEN('Order Sheet'!C70)</f>
        <v>15</v>
      </c>
      <c r="G70" s="6">
        <f>LEN('Order Sheet'!G70)</f>
        <v>0</v>
      </c>
      <c r="H70" s="6">
        <f>LEN('Order Sheet'!H70)</f>
        <v>0</v>
      </c>
      <c r="I70" s="6">
        <f>LEN('Order Sheet'!I70)</f>
        <v>1</v>
      </c>
      <c r="J70" s="6">
        <f>LEN('Order Sheet'!J70)</f>
        <v>1</v>
      </c>
      <c r="K70" s="6">
        <f>LEN('Order Sheet'!K70)</f>
        <v>0</v>
      </c>
      <c r="M70" s="39" t="str">
        <f>ASC(LOWER('Order Sheet'!H70))</f>
        <v/>
      </c>
      <c r="N70" s="6">
        <f t="shared" si="0"/>
        <v>0</v>
      </c>
      <c r="O70" s="6">
        <f t="shared" si="1"/>
        <v>0</v>
      </c>
      <c r="P70" s="6">
        <f t="shared" si="2"/>
        <v>0</v>
      </c>
      <c r="Q70" s="6">
        <f t="shared" si="3"/>
        <v>0</v>
      </c>
      <c r="R70" s="6">
        <f t="shared" si="4"/>
        <v>0</v>
      </c>
    </row>
    <row r="71" spans="1:18" x14ac:dyDescent="0.4">
      <c r="A71" s="6">
        <f>LEN('Order Sheet'!A71)</f>
        <v>14</v>
      </c>
      <c r="B71" s="6">
        <f>LEN('Order Sheet'!B71)</f>
        <v>2</v>
      </c>
      <c r="C71" s="6">
        <f>LEN('Order Sheet'!C71)</f>
        <v>15</v>
      </c>
      <c r="G71" s="6">
        <f>LEN('Order Sheet'!G71)</f>
        <v>0</v>
      </c>
      <c r="H71" s="6">
        <f>LEN('Order Sheet'!H71)</f>
        <v>0</v>
      </c>
      <c r="I71" s="6">
        <f>LEN('Order Sheet'!I71)</f>
        <v>1</v>
      </c>
      <c r="J71" s="6">
        <f>LEN('Order Sheet'!J71)</f>
        <v>1</v>
      </c>
      <c r="K71" s="6">
        <f>LEN('Order Sheet'!K71)</f>
        <v>0</v>
      </c>
      <c r="M71" s="39" t="str">
        <f>ASC(LOWER('Order Sheet'!H71))</f>
        <v/>
      </c>
      <c r="N71" s="6">
        <f t="shared" si="0"/>
        <v>0</v>
      </c>
      <c r="O71" s="6">
        <f t="shared" si="1"/>
        <v>0</v>
      </c>
      <c r="P71" s="6">
        <f t="shared" si="2"/>
        <v>0</v>
      </c>
      <c r="Q71" s="6">
        <f t="shared" si="3"/>
        <v>0</v>
      </c>
      <c r="R71" s="6">
        <f t="shared" si="4"/>
        <v>0</v>
      </c>
    </row>
    <row r="72" spans="1:18" x14ac:dyDescent="0.4">
      <c r="A72" s="6">
        <f>LEN('Order Sheet'!A72)</f>
        <v>14</v>
      </c>
      <c r="B72" s="6">
        <f>LEN('Order Sheet'!B72)</f>
        <v>2</v>
      </c>
      <c r="C72" s="6">
        <f>LEN('Order Sheet'!C72)</f>
        <v>15</v>
      </c>
      <c r="G72" s="6">
        <f>LEN('Order Sheet'!G72)</f>
        <v>0</v>
      </c>
      <c r="H72" s="6">
        <f>LEN('Order Sheet'!H72)</f>
        <v>0</v>
      </c>
      <c r="I72" s="6">
        <f>LEN('Order Sheet'!I72)</f>
        <v>1</v>
      </c>
      <c r="J72" s="6">
        <f>LEN('Order Sheet'!J72)</f>
        <v>1</v>
      </c>
      <c r="K72" s="6">
        <f>LEN('Order Sheet'!K72)</f>
        <v>0</v>
      </c>
      <c r="M72" s="39" t="str">
        <f>ASC(LOWER('Order Sheet'!H72))</f>
        <v/>
      </c>
      <c r="N72" s="6">
        <f t="shared" ref="N72:N102" si="5">H72-LEN(SUBSTITUTE(M72,"a",""))</f>
        <v>0</v>
      </c>
      <c r="O72" s="6">
        <f t="shared" ref="O72:O102" si="6">H72-LEN(SUBSTITUTE(M72,"t",""))</f>
        <v>0</v>
      </c>
      <c r="P72" s="6">
        <f t="shared" ref="P72:P102" si="7">H72-LEN(SUBSTITUTE(M72,"g",""))</f>
        <v>0</v>
      </c>
      <c r="Q72" s="6">
        <f t="shared" ref="Q72:Q102" si="8">H72-LEN(SUBSTITUTE(M72,"c",""))</f>
        <v>0</v>
      </c>
      <c r="R72" s="6">
        <f t="shared" ref="R72:R102" si="9">H72-(N72+O72+P72+Q72)</f>
        <v>0</v>
      </c>
    </row>
    <row r="73" spans="1:18" x14ac:dyDescent="0.4">
      <c r="A73" s="6">
        <f>LEN('Order Sheet'!A73)</f>
        <v>14</v>
      </c>
      <c r="B73" s="6">
        <f>LEN('Order Sheet'!B73)</f>
        <v>2</v>
      </c>
      <c r="C73" s="6">
        <f>LEN('Order Sheet'!C73)</f>
        <v>15</v>
      </c>
      <c r="G73" s="6">
        <f>LEN('Order Sheet'!G73)</f>
        <v>0</v>
      </c>
      <c r="H73" s="6">
        <f>LEN('Order Sheet'!H73)</f>
        <v>0</v>
      </c>
      <c r="I73" s="6">
        <f>LEN('Order Sheet'!I73)</f>
        <v>1</v>
      </c>
      <c r="J73" s="6">
        <f>LEN('Order Sheet'!J73)</f>
        <v>1</v>
      </c>
      <c r="K73" s="6">
        <f>LEN('Order Sheet'!K73)</f>
        <v>0</v>
      </c>
      <c r="M73" s="39" t="str">
        <f>ASC(LOWER('Order Sheet'!H73))</f>
        <v/>
      </c>
      <c r="N73" s="6">
        <f t="shared" si="5"/>
        <v>0</v>
      </c>
      <c r="O73" s="6">
        <f t="shared" si="6"/>
        <v>0</v>
      </c>
      <c r="P73" s="6">
        <f t="shared" si="7"/>
        <v>0</v>
      </c>
      <c r="Q73" s="6">
        <f t="shared" si="8"/>
        <v>0</v>
      </c>
      <c r="R73" s="6">
        <f t="shared" si="9"/>
        <v>0</v>
      </c>
    </row>
    <row r="74" spans="1:18" x14ac:dyDescent="0.4">
      <c r="A74" s="6">
        <f>LEN('Order Sheet'!A74)</f>
        <v>14</v>
      </c>
      <c r="B74" s="6">
        <f>LEN('Order Sheet'!B74)</f>
        <v>2</v>
      </c>
      <c r="C74" s="6">
        <f>LEN('Order Sheet'!C74)</f>
        <v>15</v>
      </c>
      <c r="G74" s="6">
        <f>LEN('Order Sheet'!G74)</f>
        <v>0</v>
      </c>
      <c r="H74" s="6">
        <f>LEN('Order Sheet'!H74)</f>
        <v>0</v>
      </c>
      <c r="I74" s="6">
        <f>LEN('Order Sheet'!I74)</f>
        <v>1</v>
      </c>
      <c r="J74" s="6">
        <f>LEN('Order Sheet'!J74)</f>
        <v>1</v>
      </c>
      <c r="K74" s="6">
        <f>LEN('Order Sheet'!K74)</f>
        <v>0</v>
      </c>
      <c r="M74" s="39" t="str">
        <f>ASC(LOWER('Order Sheet'!H74))</f>
        <v/>
      </c>
      <c r="N74" s="6">
        <f t="shared" si="5"/>
        <v>0</v>
      </c>
      <c r="O74" s="6">
        <f t="shared" si="6"/>
        <v>0</v>
      </c>
      <c r="P74" s="6">
        <f t="shared" si="7"/>
        <v>0</v>
      </c>
      <c r="Q74" s="6">
        <f t="shared" si="8"/>
        <v>0</v>
      </c>
      <c r="R74" s="6">
        <f t="shared" si="9"/>
        <v>0</v>
      </c>
    </row>
    <row r="75" spans="1:18" x14ac:dyDescent="0.4">
      <c r="A75" s="6">
        <f>LEN('Order Sheet'!A75)</f>
        <v>14</v>
      </c>
      <c r="B75" s="6">
        <f>LEN('Order Sheet'!B75)</f>
        <v>2</v>
      </c>
      <c r="C75" s="6">
        <f>LEN('Order Sheet'!C75)</f>
        <v>15</v>
      </c>
      <c r="G75" s="6">
        <f>LEN('Order Sheet'!G75)</f>
        <v>0</v>
      </c>
      <c r="H75" s="6">
        <f>LEN('Order Sheet'!H75)</f>
        <v>0</v>
      </c>
      <c r="I75" s="6">
        <f>LEN('Order Sheet'!I75)</f>
        <v>1</v>
      </c>
      <c r="J75" s="6">
        <f>LEN('Order Sheet'!J75)</f>
        <v>1</v>
      </c>
      <c r="K75" s="6">
        <f>LEN('Order Sheet'!K75)</f>
        <v>0</v>
      </c>
      <c r="M75" s="39" t="str">
        <f>ASC(LOWER('Order Sheet'!H75))</f>
        <v/>
      </c>
      <c r="N75" s="6">
        <f t="shared" si="5"/>
        <v>0</v>
      </c>
      <c r="O75" s="6">
        <f t="shared" si="6"/>
        <v>0</v>
      </c>
      <c r="P75" s="6">
        <f t="shared" si="7"/>
        <v>0</v>
      </c>
      <c r="Q75" s="6">
        <f t="shared" si="8"/>
        <v>0</v>
      </c>
      <c r="R75" s="6">
        <f t="shared" si="9"/>
        <v>0</v>
      </c>
    </row>
    <row r="76" spans="1:18" x14ac:dyDescent="0.4">
      <c r="A76" s="6">
        <f>LEN('Order Sheet'!A76)</f>
        <v>14</v>
      </c>
      <c r="B76" s="6">
        <f>LEN('Order Sheet'!B76)</f>
        <v>2</v>
      </c>
      <c r="C76" s="6">
        <f>LEN('Order Sheet'!C76)</f>
        <v>15</v>
      </c>
      <c r="G76" s="6">
        <f>LEN('Order Sheet'!G76)</f>
        <v>0</v>
      </c>
      <c r="H76" s="6">
        <f>LEN('Order Sheet'!H76)</f>
        <v>0</v>
      </c>
      <c r="I76" s="6">
        <f>LEN('Order Sheet'!I76)</f>
        <v>1</v>
      </c>
      <c r="J76" s="6">
        <f>LEN('Order Sheet'!J76)</f>
        <v>1</v>
      </c>
      <c r="K76" s="6">
        <f>LEN('Order Sheet'!K76)</f>
        <v>0</v>
      </c>
      <c r="M76" s="39" t="str">
        <f>ASC(LOWER('Order Sheet'!H76))</f>
        <v/>
      </c>
      <c r="N76" s="6">
        <f t="shared" si="5"/>
        <v>0</v>
      </c>
      <c r="O76" s="6">
        <f t="shared" si="6"/>
        <v>0</v>
      </c>
      <c r="P76" s="6">
        <f t="shared" si="7"/>
        <v>0</v>
      </c>
      <c r="Q76" s="6">
        <f t="shared" si="8"/>
        <v>0</v>
      </c>
      <c r="R76" s="6">
        <f t="shared" si="9"/>
        <v>0</v>
      </c>
    </row>
    <row r="77" spans="1:18" x14ac:dyDescent="0.4">
      <c r="A77" s="6">
        <f>LEN('Order Sheet'!A77)</f>
        <v>14</v>
      </c>
      <c r="B77" s="6">
        <f>LEN('Order Sheet'!B77)</f>
        <v>2</v>
      </c>
      <c r="C77" s="6">
        <f>LEN('Order Sheet'!C77)</f>
        <v>15</v>
      </c>
      <c r="G77" s="6">
        <f>LEN('Order Sheet'!G77)</f>
        <v>0</v>
      </c>
      <c r="H77" s="6">
        <f>LEN('Order Sheet'!H77)</f>
        <v>0</v>
      </c>
      <c r="I77" s="6">
        <f>LEN('Order Sheet'!I77)</f>
        <v>1</v>
      </c>
      <c r="J77" s="6">
        <f>LEN('Order Sheet'!J77)</f>
        <v>1</v>
      </c>
      <c r="K77" s="6">
        <f>LEN('Order Sheet'!K77)</f>
        <v>0</v>
      </c>
      <c r="M77" s="39" t="str">
        <f>ASC(LOWER('Order Sheet'!H77))</f>
        <v/>
      </c>
      <c r="N77" s="6">
        <f t="shared" si="5"/>
        <v>0</v>
      </c>
      <c r="O77" s="6">
        <f t="shared" si="6"/>
        <v>0</v>
      </c>
      <c r="P77" s="6">
        <f t="shared" si="7"/>
        <v>0</v>
      </c>
      <c r="Q77" s="6">
        <f t="shared" si="8"/>
        <v>0</v>
      </c>
      <c r="R77" s="6">
        <f t="shared" si="9"/>
        <v>0</v>
      </c>
    </row>
    <row r="78" spans="1:18" x14ac:dyDescent="0.4">
      <c r="A78" s="6">
        <f>LEN('Order Sheet'!A78)</f>
        <v>14</v>
      </c>
      <c r="B78" s="6">
        <f>LEN('Order Sheet'!B78)</f>
        <v>2</v>
      </c>
      <c r="C78" s="6">
        <f>LEN('Order Sheet'!C78)</f>
        <v>15</v>
      </c>
      <c r="G78" s="6">
        <f>LEN('Order Sheet'!G78)</f>
        <v>0</v>
      </c>
      <c r="H78" s="6">
        <f>LEN('Order Sheet'!H78)</f>
        <v>0</v>
      </c>
      <c r="I78" s="6">
        <f>LEN('Order Sheet'!I78)</f>
        <v>1</v>
      </c>
      <c r="J78" s="6">
        <f>LEN('Order Sheet'!J78)</f>
        <v>1</v>
      </c>
      <c r="K78" s="6">
        <f>LEN('Order Sheet'!K78)</f>
        <v>0</v>
      </c>
      <c r="M78" s="39" t="str">
        <f>ASC(LOWER('Order Sheet'!H78))</f>
        <v/>
      </c>
      <c r="N78" s="6">
        <f t="shared" si="5"/>
        <v>0</v>
      </c>
      <c r="O78" s="6">
        <f t="shared" si="6"/>
        <v>0</v>
      </c>
      <c r="P78" s="6">
        <f t="shared" si="7"/>
        <v>0</v>
      </c>
      <c r="Q78" s="6">
        <f t="shared" si="8"/>
        <v>0</v>
      </c>
      <c r="R78" s="6">
        <f t="shared" si="9"/>
        <v>0</v>
      </c>
    </row>
    <row r="79" spans="1:18" x14ac:dyDescent="0.4">
      <c r="A79" s="6">
        <f>LEN('Order Sheet'!A79)</f>
        <v>14</v>
      </c>
      <c r="B79" s="6">
        <f>LEN('Order Sheet'!B79)</f>
        <v>2</v>
      </c>
      <c r="C79" s="6">
        <f>LEN('Order Sheet'!C79)</f>
        <v>15</v>
      </c>
      <c r="G79" s="6">
        <f>LEN('Order Sheet'!G79)</f>
        <v>0</v>
      </c>
      <c r="H79" s="6">
        <f>LEN('Order Sheet'!H79)</f>
        <v>0</v>
      </c>
      <c r="I79" s="6">
        <f>LEN('Order Sheet'!I79)</f>
        <v>1</v>
      </c>
      <c r="J79" s="6">
        <f>LEN('Order Sheet'!J79)</f>
        <v>1</v>
      </c>
      <c r="K79" s="6">
        <f>LEN('Order Sheet'!K79)</f>
        <v>0</v>
      </c>
      <c r="M79" s="39" t="str">
        <f>ASC(LOWER('Order Sheet'!H79))</f>
        <v/>
      </c>
      <c r="N79" s="6">
        <f t="shared" si="5"/>
        <v>0</v>
      </c>
      <c r="O79" s="6">
        <f t="shared" si="6"/>
        <v>0</v>
      </c>
      <c r="P79" s="6">
        <f t="shared" si="7"/>
        <v>0</v>
      </c>
      <c r="Q79" s="6">
        <f t="shared" si="8"/>
        <v>0</v>
      </c>
      <c r="R79" s="6">
        <f t="shared" si="9"/>
        <v>0</v>
      </c>
    </row>
    <row r="80" spans="1:18" x14ac:dyDescent="0.4">
      <c r="A80" s="6">
        <f>LEN('Order Sheet'!A80)</f>
        <v>14</v>
      </c>
      <c r="B80" s="6">
        <f>LEN('Order Sheet'!B80)</f>
        <v>2</v>
      </c>
      <c r="C80" s="6">
        <f>LEN('Order Sheet'!C80)</f>
        <v>15</v>
      </c>
      <c r="G80" s="6">
        <f>LEN('Order Sheet'!G80)</f>
        <v>0</v>
      </c>
      <c r="H80" s="6">
        <f>LEN('Order Sheet'!H80)</f>
        <v>0</v>
      </c>
      <c r="I80" s="6">
        <f>LEN('Order Sheet'!I80)</f>
        <v>1</v>
      </c>
      <c r="J80" s="6">
        <f>LEN('Order Sheet'!J80)</f>
        <v>1</v>
      </c>
      <c r="K80" s="6">
        <f>LEN('Order Sheet'!K80)</f>
        <v>0</v>
      </c>
      <c r="M80" s="39" t="str">
        <f>ASC(LOWER('Order Sheet'!H80))</f>
        <v/>
      </c>
      <c r="N80" s="6">
        <f t="shared" si="5"/>
        <v>0</v>
      </c>
      <c r="O80" s="6">
        <f t="shared" si="6"/>
        <v>0</v>
      </c>
      <c r="P80" s="6">
        <f t="shared" si="7"/>
        <v>0</v>
      </c>
      <c r="Q80" s="6">
        <f t="shared" si="8"/>
        <v>0</v>
      </c>
      <c r="R80" s="6">
        <f t="shared" si="9"/>
        <v>0</v>
      </c>
    </row>
    <row r="81" spans="1:18" x14ac:dyDescent="0.4">
      <c r="A81" s="6">
        <f>LEN('Order Sheet'!A81)</f>
        <v>14</v>
      </c>
      <c r="B81" s="6">
        <f>LEN('Order Sheet'!B81)</f>
        <v>2</v>
      </c>
      <c r="C81" s="6">
        <f>LEN('Order Sheet'!C81)</f>
        <v>15</v>
      </c>
      <c r="G81" s="6">
        <f>LEN('Order Sheet'!G81)</f>
        <v>0</v>
      </c>
      <c r="H81" s="6">
        <f>LEN('Order Sheet'!H81)</f>
        <v>0</v>
      </c>
      <c r="I81" s="6">
        <f>LEN('Order Sheet'!I81)</f>
        <v>1</v>
      </c>
      <c r="J81" s="6">
        <f>LEN('Order Sheet'!J81)</f>
        <v>1</v>
      </c>
      <c r="K81" s="6">
        <f>LEN('Order Sheet'!K81)</f>
        <v>0</v>
      </c>
      <c r="M81" s="39" t="str">
        <f>ASC(LOWER('Order Sheet'!H81))</f>
        <v/>
      </c>
      <c r="N81" s="6">
        <f t="shared" si="5"/>
        <v>0</v>
      </c>
      <c r="O81" s="6">
        <f t="shared" si="6"/>
        <v>0</v>
      </c>
      <c r="P81" s="6">
        <f t="shared" si="7"/>
        <v>0</v>
      </c>
      <c r="Q81" s="6">
        <f t="shared" si="8"/>
        <v>0</v>
      </c>
      <c r="R81" s="6">
        <f t="shared" si="9"/>
        <v>0</v>
      </c>
    </row>
    <row r="82" spans="1:18" x14ac:dyDescent="0.4">
      <c r="A82" s="6">
        <f>LEN('Order Sheet'!A82)</f>
        <v>14</v>
      </c>
      <c r="B82" s="6">
        <f>LEN('Order Sheet'!B82)</f>
        <v>2</v>
      </c>
      <c r="C82" s="6">
        <f>LEN('Order Sheet'!C82)</f>
        <v>15</v>
      </c>
      <c r="G82" s="6">
        <f>LEN('Order Sheet'!G82)</f>
        <v>0</v>
      </c>
      <c r="H82" s="6">
        <f>LEN('Order Sheet'!H82)</f>
        <v>0</v>
      </c>
      <c r="I82" s="6">
        <f>LEN('Order Sheet'!I82)</f>
        <v>1</v>
      </c>
      <c r="J82" s="6">
        <f>LEN('Order Sheet'!J82)</f>
        <v>1</v>
      </c>
      <c r="K82" s="6">
        <f>LEN('Order Sheet'!K82)</f>
        <v>0</v>
      </c>
      <c r="M82" s="39" t="str">
        <f>ASC(LOWER('Order Sheet'!H82))</f>
        <v/>
      </c>
      <c r="N82" s="6">
        <f t="shared" si="5"/>
        <v>0</v>
      </c>
      <c r="O82" s="6">
        <f t="shared" si="6"/>
        <v>0</v>
      </c>
      <c r="P82" s="6">
        <f t="shared" si="7"/>
        <v>0</v>
      </c>
      <c r="Q82" s="6">
        <f t="shared" si="8"/>
        <v>0</v>
      </c>
      <c r="R82" s="6">
        <f t="shared" si="9"/>
        <v>0</v>
      </c>
    </row>
    <row r="83" spans="1:18" x14ac:dyDescent="0.4">
      <c r="A83" s="6">
        <f>LEN('Order Sheet'!A83)</f>
        <v>14</v>
      </c>
      <c r="B83" s="6">
        <f>LEN('Order Sheet'!B83)</f>
        <v>2</v>
      </c>
      <c r="C83" s="6">
        <f>LEN('Order Sheet'!C83)</f>
        <v>15</v>
      </c>
      <c r="G83" s="6">
        <f>LEN('Order Sheet'!G83)</f>
        <v>0</v>
      </c>
      <c r="H83" s="6">
        <f>LEN('Order Sheet'!H83)</f>
        <v>0</v>
      </c>
      <c r="I83" s="6">
        <f>LEN('Order Sheet'!I83)</f>
        <v>1</v>
      </c>
      <c r="J83" s="6">
        <f>LEN('Order Sheet'!J83)</f>
        <v>1</v>
      </c>
      <c r="K83" s="6">
        <f>LEN('Order Sheet'!K83)</f>
        <v>0</v>
      </c>
      <c r="M83" s="39" t="str">
        <f>ASC(LOWER('Order Sheet'!H83))</f>
        <v/>
      </c>
      <c r="N83" s="6">
        <f t="shared" si="5"/>
        <v>0</v>
      </c>
      <c r="O83" s="6">
        <f t="shared" si="6"/>
        <v>0</v>
      </c>
      <c r="P83" s="6">
        <f t="shared" si="7"/>
        <v>0</v>
      </c>
      <c r="Q83" s="6">
        <f t="shared" si="8"/>
        <v>0</v>
      </c>
      <c r="R83" s="6">
        <f t="shared" si="9"/>
        <v>0</v>
      </c>
    </row>
    <row r="84" spans="1:18" x14ac:dyDescent="0.4">
      <c r="A84" s="6">
        <f>LEN('Order Sheet'!A84)</f>
        <v>14</v>
      </c>
      <c r="B84" s="6">
        <f>LEN('Order Sheet'!B84)</f>
        <v>2</v>
      </c>
      <c r="C84" s="6">
        <f>LEN('Order Sheet'!C84)</f>
        <v>15</v>
      </c>
      <c r="G84" s="6">
        <f>LEN('Order Sheet'!G84)</f>
        <v>0</v>
      </c>
      <c r="H84" s="6">
        <f>LEN('Order Sheet'!H84)</f>
        <v>0</v>
      </c>
      <c r="I84" s="6">
        <f>LEN('Order Sheet'!I84)</f>
        <v>1</v>
      </c>
      <c r="J84" s="6">
        <f>LEN('Order Sheet'!J84)</f>
        <v>1</v>
      </c>
      <c r="K84" s="6">
        <f>LEN('Order Sheet'!K84)</f>
        <v>0</v>
      </c>
      <c r="M84" s="39" t="str">
        <f>ASC(LOWER('Order Sheet'!H84))</f>
        <v/>
      </c>
      <c r="N84" s="6">
        <f t="shared" si="5"/>
        <v>0</v>
      </c>
      <c r="O84" s="6">
        <f t="shared" si="6"/>
        <v>0</v>
      </c>
      <c r="P84" s="6">
        <f t="shared" si="7"/>
        <v>0</v>
      </c>
      <c r="Q84" s="6">
        <f t="shared" si="8"/>
        <v>0</v>
      </c>
      <c r="R84" s="6">
        <f t="shared" si="9"/>
        <v>0</v>
      </c>
    </row>
    <row r="85" spans="1:18" x14ac:dyDescent="0.4">
      <c r="A85" s="6">
        <f>LEN('Order Sheet'!A85)</f>
        <v>14</v>
      </c>
      <c r="B85" s="6">
        <f>LEN('Order Sheet'!B85)</f>
        <v>2</v>
      </c>
      <c r="C85" s="6">
        <f>LEN('Order Sheet'!C85)</f>
        <v>15</v>
      </c>
      <c r="G85" s="6">
        <f>LEN('Order Sheet'!G85)</f>
        <v>0</v>
      </c>
      <c r="H85" s="6">
        <f>LEN('Order Sheet'!H85)</f>
        <v>0</v>
      </c>
      <c r="I85" s="6">
        <f>LEN('Order Sheet'!I85)</f>
        <v>1</v>
      </c>
      <c r="J85" s="6">
        <f>LEN('Order Sheet'!J85)</f>
        <v>1</v>
      </c>
      <c r="K85" s="6">
        <f>LEN('Order Sheet'!K85)</f>
        <v>0</v>
      </c>
      <c r="M85" s="39" t="str">
        <f>ASC(LOWER('Order Sheet'!H85))</f>
        <v/>
      </c>
      <c r="N85" s="6">
        <f t="shared" si="5"/>
        <v>0</v>
      </c>
      <c r="O85" s="6">
        <f t="shared" si="6"/>
        <v>0</v>
      </c>
      <c r="P85" s="6">
        <f t="shared" si="7"/>
        <v>0</v>
      </c>
      <c r="Q85" s="6">
        <f t="shared" si="8"/>
        <v>0</v>
      </c>
      <c r="R85" s="6">
        <f t="shared" si="9"/>
        <v>0</v>
      </c>
    </row>
    <row r="86" spans="1:18" x14ac:dyDescent="0.4">
      <c r="A86" s="6">
        <f>LEN('Order Sheet'!A86)</f>
        <v>14</v>
      </c>
      <c r="B86" s="6">
        <f>LEN('Order Sheet'!B86)</f>
        <v>2</v>
      </c>
      <c r="C86" s="6">
        <f>LEN('Order Sheet'!C86)</f>
        <v>15</v>
      </c>
      <c r="G86" s="6">
        <f>LEN('Order Sheet'!G86)</f>
        <v>0</v>
      </c>
      <c r="H86" s="6">
        <f>LEN('Order Sheet'!H86)</f>
        <v>0</v>
      </c>
      <c r="I86" s="6">
        <f>LEN('Order Sheet'!I86)</f>
        <v>1</v>
      </c>
      <c r="J86" s="6">
        <f>LEN('Order Sheet'!J86)</f>
        <v>1</v>
      </c>
      <c r="K86" s="6">
        <f>LEN('Order Sheet'!K86)</f>
        <v>0</v>
      </c>
      <c r="M86" s="39" t="str">
        <f>ASC(LOWER('Order Sheet'!H86))</f>
        <v/>
      </c>
      <c r="N86" s="6">
        <f t="shared" si="5"/>
        <v>0</v>
      </c>
      <c r="O86" s="6">
        <f t="shared" si="6"/>
        <v>0</v>
      </c>
      <c r="P86" s="6">
        <f t="shared" si="7"/>
        <v>0</v>
      </c>
      <c r="Q86" s="6">
        <f t="shared" si="8"/>
        <v>0</v>
      </c>
      <c r="R86" s="6">
        <f t="shared" si="9"/>
        <v>0</v>
      </c>
    </row>
    <row r="87" spans="1:18" x14ac:dyDescent="0.4">
      <c r="A87" s="6">
        <f>LEN('Order Sheet'!A87)</f>
        <v>14</v>
      </c>
      <c r="B87" s="6">
        <f>LEN('Order Sheet'!B87)</f>
        <v>2</v>
      </c>
      <c r="C87" s="6">
        <f>LEN('Order Sheet'!C87)</f>
        <v>15</v>
      </c>
      <c r="G87" s="6">
        <f>LEN('Order Sheet'!G87)</f>
        <v>0</v>
      </c>
      <c r="H87" s="6">
        <f>LEN('Order Sheet'!H87)</f>
        <v>0</v>
      </c>
      <c r="I87" s="6">
        <f>LEN('Order Sheet'!I87)</f>
        <v>1</v>
      </c>
      <c r="J87" s="6">
        <f>LEN('Order Sheet'!J87)</f>
        <v>1</v>
      </c>
      <c r="K87" s="6">
        <f>LEN('Order Sheet'!K87)</f>
        <v>0</v>
      </c>
      <c r="M87" s="39" t="str">
        <f>ASC(LOWER('Order Sheet'!H87))</f>
        <v/>
      </c>
      <c r="N87" s="6">
        <f t="shared" si="5"/>
        <v>0</v>
      </c>
      <c r="O87" s="6">
        <f t="shared" si="6"/>
        <v>0</v>
      </c>
      <c r="P87" s="6">
        <f t="shared" si="7"/>
        <v>0</v>
      </c>
      <c r="Q87" s="6">
        <f t="shared" si="8"/>
        <v>0</v>
      </c>
      <c r="R87" s="6">
        <f t="shared" si="9"/>
        <v>0</v>
      </c>
    </row>
    <row r="88" spans="1:18" x14ac:dyDescent="0.4">
      <c r="A88" s="6">
        <f>LEN('Order Sheet'!A88)</f>
        <v>14</v>
      </c>
      <c r="B88" s="6">
        <f>LEN('Order Sheet'!B88)</f>
        <v>2</v>
      </c>
      <c r="C88" s="6">
        <f>LEN('Order Sheet'!C88)</f>
        <v>15</v>
      </c>
      <c r="G88" s="6">
        <f>LEN('Order Sheet'!G88)</f>
        <v>0</v>
      </c>
      <c r="H88" s="6">
        <f>LEN('Order Sheet'!H88)</f>
        <v>0</v>
      </c>
      <c r="I88" s="6">
        <f>LEN('Order Sheet'!I88)</f>
        <v>1</v>
      </c>
      <c r="J88" s="6">
        <f>LEN('Order Sheet'!J88)</f>
        <v>1</v>
      </c>
      <c r="K88" s="6">
        <f>LEN('Order Sheet'!K88)</f>
        <v>0</v>
      </c>
      <c r="M88" s="39" t="str">
        <f>ASC(LOWER('Order Sheet'!H88))</f>
        <v/>
      </c>
      <c r="N88" s="6">
        <f t="shared" si="5"/>
        <v>0</v>
      </c>
      <c r="O88" s="6">
        <f t="shared" si="6"/>
        <v>0</v>
      </c>
      <c r="P88" s="6">
        <f t="shared" si="7"/>
        <v>0</v>
      </c>
      <c r="Q88" s="6">
        <f t="shared" si="8"/>
        <v>0</v>
      </c>
      <c r="R88" s="6">
        <f t="shared" si="9"/>
        <v>0</v>
      </c>
    </row>
    <row r="89" spans="1:18" x14ac:dyDescent="0.4">
      <c r="A89" s="6">
        <f>LEN('Order Sheet'!A89)</f>
        <v>14</v>
      </c>
      <c r="B89" s="6">
        <f>LEN('Order Sheet'!B89)</f>
        <v>2</v>
      </c>
      <c r="C89" s="6">
        <f>LEN('Order Sheet'!C89)</f>
        <v>15</v>
      </c>
      <c r="G89" s="6">
        <f>LEN('Order Sheet'!G89)</f>
        <v>0</v>
      </c>
      <c r="H89" s="6">
        <f>LEN('Order Sheet'!H89)</f>
        <v>0</v>
      </c>
      <c r="I89" s="6">
        <f>LEN('Order Sheet'!I89)</f>
        <v>1</v>
      </c>
      <c r="J89" s="6">
        <f>LEN('Order Sheet'!J89)</f>
        <v>1</v>
      </c>
      <c r="K89" s="6">
        <f>LEN('Order Sheet'!K89)</f>
        <v>0</v>
      </c>
      <c r="M89" s="39" t="str">
        <f>ASC(LOWER('Order Sheet'!H89))</f>
        <v/>
      </c>
      <c r="N89" s="6">
        <f t="shared" si="5"/>
        <v>0</v>
      </c>
      <c r="O89" s="6">
        <f t="shared" si="6"/>
        <v>0</v>
      </c>
      <c r="P89" s="6">
        <f t="shared" si="7"/>
        <v>0</v>
      </c>
      <c r="Q89" s="6">
        <f t="shared" si="8"/>
        <v>0</v>
      </c>
      <c r="R89" s="6">
        <f t="shared" si="9"/>
        <v>0</v>
      </c>
    </row>
    <row r="90" spans="1:18" x14ac:dyDescent="0.4">
      <c r="A90" s="6">
        <f>LEN('Order Sheet'!A90)</f>
        <v>14</v>
      </c>
      <c r="B90" s="6">
        <f>LEN('Order Sheet'!B90)</f>
        <v>2</v>
      </c>
      <c r="C90" s="6">
        <f>LEN('Order Sheet'!C90)</f>
        <v>15</v>
      </c>
      <c r="G90" s="6">
        <f>LEN('Order Sheet'!G90)</f>
        <v>0</v>
      </c>
      <c r="H90" s="6">
        <f>LEN('Order Sheet'!H90)</f>
        <v>0</v>
      </c>
      <c r="I90" s="6">
        <f>LEN('Order Sheet'!I90)</f>
        <v>1</v>
      </c>
      <c r="J90" s="6">
        <f>LEN('Order Sheet'!J90)</f>
        <v>1</v>
      </c>
      <c r="K90" s="6">
        <f>LEN('Order Sheet'!K90)</f>
        <v>0</v>
      </c>
      <c r="M90" s="39" t="str">
        <f>ASC(LOWER('Order Sheet'!H90))</f>
        <v/>
      </c>
      <c r="N90" s="6">
        <f t="shared" si="5"/>
        <v>0</v>
      </c>
      <c r="O90" s="6">
        <f t="shared" si="6"/>
        <v>0</v>
      </c>
      <c r="P90" s="6">
        <f t="shared" si="7"/>
        <v>0</v>
      </c>
      <c r="Q90" s="6">
        <f t="shared" si="8"/>
        <v>0</v>
      </c>
      <c r="R90" s="6">
        <f t="shared" si="9"/>
        <v>0</v>
      </c>
    </row>
    <row r="91" spans="1:18" x14ac:dyDescent="0.4">
      <c r="A91" s="6">
        <f>LEN('Order Sheet'!A91)</f>
        <v>14</v>
      </c>
      <c r="B91" s="6">
        <f>LEN('Order Sheet'!B91)</f>
        <v>2</v>
      </c>
      <c r="C91" s="6">
        <f>LEN('Order Sheet'!C91)</f>
        <v>15</v>
      </c>
      <c r="G91" s="6">
        <f>LEN('Order Sheet'!G91)</f>
        <v>0</v>
      </c>
      <c r="H91" s="6">
        <f>LEN('Order Sheet'!H91)</f>
        <v>0</v>
      </c>
      <c r="I91" s="6">
        <f>LEN('Order Sheet'!I91)</f>
        <v>1</v>
      </c>
      <c r="J91" s="6">
        <f>LEN('Order Sheet'!J91)</f>
        <v>1</v>
      </c>
      <c r="K91" s="6">
        <f>LEN('Order Sheet'!K91)</f>
        <v>0</v>
      </c>
      <c r="M91" s="39" t="str">
        <f>ASC(LOWER('Order Sheet'!H91))</f>
        <v/>
      </c>
      <c r="N91" s="6">
        <f t="shared" si="5"/>
        <v>0</v>
      </c>
      <c r="O91" s="6">
        <f t="shared" si="6"/>
        <v>0</v>
      </c>
      <c r="P91" s="6">
        <f t="shared" si="7"/>
        <v>0</v>
      </c>
      <c r="Q91" s="6">
        <f t="shared" si="8"/>
        <v>0</v>
      </c>
      <c r="R91" s="6">
        <f t="shared" si="9"/>
        <v>0</v>
      </c>
    </row>
    <row r="92" spans="1:18" x14ac:dyDescent="0.4">
      <c r="A92" s="6">
        <f>LEN('Order Sheet'!A92)</f>
        <v>14</v>
      </c>
      <c r="B92" s="6">
        <f>LEN('Order Sheet'!B92)</f>
        <v>2</v>
      </c>
      <c r="C92" s="6">
        <f>LEN('Order Sheet'!C92)</f>
        <v>15</v>
      </c>
      <c r="G92" s="6">
        <f>LEN('Order Sheet'!G92)</f>
        <v>0</v>
      </c>
      <c r="H92" s="6">
        <f>LEN('Order Sheet'!H92)</f>
        <v>0</v>
      </c>
      <c r="I92" s="6">
        <f>LEN('Order Sheet'!I92)</f>
        <v>1</v>
      </c>
      <c r="J92" s="6">
        <f>LEN('Order Sheet'!J92)</f>
        <v>1</v>
      </c>
      <c r="K92" s="6">
        <f>LEN('Order Sheet'!K92)</f>
        <v>0</v>
      </c>
      <c r="M92" s="39" t="str">
        <f>ASC(LOWER('Order Sheet'!H92))</f>
        <v/>
      </c>
      <c r="N92" s="6">
        <f t="shared" si="5"/>
        <v>0</v>
      </c>
      <c r="O92" s="6">
        <f t="shared" si="6"/>
        <v>0</v>
      </c>
      <c r="P92" s="6">
        <f t="shared" si="7"/>
        <v>0</v>
      </c>
      <c r="Q92" s="6">
        <f t="shared" si="8"/>
        <v>0</v>
      </c>
      <c r="R92" s="6">
        <f t="shared" si="9"/>
        <v>0</v>
      </c>
    </row>
    <row r="93" spans="1:18" x14ac:dyDescent="0.4">
      <c r="A93" s="6">
        <f>LEN('Order Sheet'!A93)</f>
        <v>14</v>
      </c>
      <c r="B93" s="6">
        <f>LEN('Order Sheet'!B93)</f>
        <v>2</v>
      </c>
      <c r="C93" s="6">
        <f>LEN('Order Sheet'!C93)</f>
        <v>15</v>
      </c>
      <c r="G93" s="6">
        <f>LEN('Order Sheet'!G93)</f>
        <v>0</v>
      </c>
      <c r="H93" s="6">
        <f>LEN('Order Sheet'!H93)</f>
        <v>0</v>
      </c>
      <c r="I93" s="6">
        <f>LEN('Order Sheet'!I93)</f>
        <v>1</v>
      </c>
      <c r="J93" s="6">
        <f>LEN('Order Sheet'!J93)</f>
        <v>1</v>
      </c>
      <c r="K93" s="6">
        <f>LEN('Order Sheet'!K93)</f>
        <v>0</v>
      </c>
      <c r="M93" s="39" t="str">
        <f>ASC(LOWER('Order Sheet'!H93))</f>
        <v/>
      </c>
      <c r="N93" s="6">
        <f t="shared" si="5"/>
        <v>0</v>
      </c>
      <c r="O93" s="6">
        <f t="shared" si="6"/>
        <v>0</v>
      </c>
      <c r="P93" s="6">
        <f t="shared" si="7"/>
        <v>0</v>
      </c>
      <c r="Q93" s="6">
        <f t="shared" si="8"/>
        <v>0</v>
      </c>
      <c r="R93" s="6">
        <f t="shared" si="9"/>
        <v>0</v>
      </c>
    </row>
    <row r="94" spans="1:18" x14ac:dyDescent="0.4">
      <c r="A94" s="6">
        <f>LEN('Order Sheet'!A94)</f>
        <v>14</v>
      </c>
      <c r="B94" s="6">
        <f>LEN('Order Sheet'!B94)</f>
        <v>2</v>
      </c>
      <c r="C94" s="6">
        <f>LEN('Order Sheet'!C94)</f>
        <v>15</v>
      </c>
      <c r="G94" s="6">
        <f>LEN('Order Sheet'!G94)</f>
        <v>0</v>
      </c>
      <c r="H94" s="6">
        <f>LEN('Order Sheet'!H94)</f>
        <v>0</v>
      </c>
      <c r="I94" s="6">
        <f>LEN('Order Sheet'!I94)</f>
        <v>1</v>
      </c>
      <c r="J94" s="6">
        <f>LEN('Order Sheet'!J94)</f>
        <v>1</v>
      </c>
      <c r="K94" s="6">
        <f>LEN('Order Sheet'!K94)</f>
        <v>0</v>
      </c>
      <c r="M94" s="39" t="str">
        <f>ASC(LOWER('Order Sheet'!H94))</f>
        <v/>
      </c>
      <c r="N94" s="6">
        <f t="shared" si="5"/>
        <v>0</v>
      </c>
      <c r="O94" s="6">
        <f t="shared" si="6"/>
        <v>0</v>
      </c>
      <c r="P94" s="6">
        <f t="shared" si="7"/>
        <v>0</v>
      </c>
      <c r="Q94" s="6">
        <f t="shared" si="8"/>
        <v>0</v>
      </c>
      <c r="R94" s="6">
        <f t="shared" si="9"/>
        <v>0</v>
      </c>
    </row>
    <row r="95" spans="1:18" x14ac:dyDescent="0.4">
      <c r="A95" s="6">
        <f>LEN('Order Sheet'!A95)</f>
        <v>14</v>
      </c>
      <c r="B95" s="6">
        <f>LEN('Order Sheet'!B95)</f>
        <v>2</v>
      </c>
      <c r="C95" s="6">
        <f>LEN('Order Sheet'!C95)</f>
        <v>15</v>
      </c>
      <c r="G95" s="6">
        <f>LEN('Order Sheet'!G95)</f>
        <v>0</v>
      </c>
      <c r="H95" s="6">
        <f>LEN('Order Sheet'!H95)</f>
        <v>0</v>
      </c>
      <c r="I95" s="6">
        <f>LEN('Order Sheet'!I95)</f>
        <v>1</v>
      </c>
      <c r="J95" s="6">
        <f>LEN('Order Sheet'!J95)</f>
        <v>1</v>
      </c>
      <c r="K95" s="6">
        <f>LEN('Order Sheet'!K95)</f>
        <v>0</v>
      </c>
      <c r="M95" s="39" t="str">
        <f>ASC(LOWER('Order Sheet'!H95))</f>
        <v/>
      </c>
      <c r="N95" s="6">
        <f t="shared" si="5"/>
        <v>0</v>
      </c>
      <c r="O95" s="6">
        <f t="shared" si="6"/>
        <v>0</v>
      </c>
      <c r="P95" s="6">
        <f t="shared" si="7"/>
        <v>0</v>
      </c>
      <c r="Q95" s="6">
        <f t="shared" si="8"/>
        <v>0</v>
      </c>
      <c r="R95" s="6">
        <f t="shared" si="9"/>
        <v>0</v>
      </c>
    </row>
    <row r="96" spans="1:18" x14ac:dyDescent="0.4">
      <c r="A96" s="6">
        <f>LEN('Order Sheet'!A96)</f>
        <v>14</v>
      </c>
      <c r="B96" s="6">
        <f>LEN('Order Sheet'!B96)</f>
        <v>2</v>
      </c>
      <c r="C96" s="6">
        <f>LEN('Order Sheet'!C96)</f>
        <v>15</v>
      </c>
      <c r="G96" s="6">
        <f>LEN('Order Sheet'!G96)</f>
        <v>0</v>
      </c>
      <c r="H96" s="6">
        <f>LEN('Order Sheet'!H96)</f>
        <v>0</v>
      </c>
      <c r="I96" s="6">
        <f>LEN('Order Sheet'!I96)</f>
        <v>1</v>
      </c>
      <c r="J96" s="6">
        <f>LEN('Order Sheet'!J96)</f>
        <v>1</v>
      </c>
      <c r="K96" s="6">
        <f>LEN('Order Sheet'!K96)</f>
        <v>0</v>
      </c>
      <c r="M96" s="39" t="str">
        <f>ASC(LOWER('Order Sheet'!H96))</f>
        <v/>
      </c>
      <c r="N96" s="6">
        <f t="shared" si="5"/>
        <v>0</v>
      </c>
      <c r="O96" s="6">
        <f t="shared" si="6"/>
        <v>0</v>
      </c>
      <c r="P96" s="6">
        <f t="shared" si="7"/>
        <v>0</v>
      </c>
      <c r="Q96" s="6">
        <f t="shared" si="8"/>
        <v>0</v>
      </c>
      <c r="R96" s="6">
        <f t="shared" si="9"/>
        <v>0</v>
      </c>
    </row>
    <row r="97" spans="1:18" x14ac:dyDescent="0.4">
      <c r="A97" s="6">
        <f>LEN('Order Sheet'!A97)</f>
        <v>14</v>
      </c>
      <c r="B97" s="6">
        <f>LEN('Order Sheet'!B97)</f>
        <v>2</v>
      </c>
      <c r="C97" s="6">
        <f>LEN('Order Sheet'!C97)</f>
        <v>15</v>
      </c>
      <c r="G97" s="6">
        <f>LEN('Order Sheet'!G97)</f>
        <v>0</v>
      </c>
      <c r="H97" s="6">
        <f>LEN('Order Sheet'!H97)</f>
        <v>0</v>
      </c>
      <c r="I97" s="6">
        <f>LEN('Order Sheet'!I97)</f>
        <v>1</v>
      </c>
      <c r="J97" s="6">
        <f>LEN('Order Sheet'!J97)</f>
        <v>1</v>
      </c>
      <c r="K97" s="6">
        <f>LEN('Order Sheet'!K97)</f>
        <v>0</v>
      </c>
      <c r="M97" s="39" t="str">
        <f>ASC(LOWER('Order Sheet'!H97))</f>
        <v/>
      </c>
      <c r="N97" s="6">
        <f t="shared" si="5"/>
        <v>0</v>
      </c>
      <c r="O97" s="6">
        <f t="shared" si="6"/>
        <v>0</v>
      </c>
      <c r="P97" s="6">
        <f t="shared" si="7"/>
        <v>0</v>
      </c>
      <c r="Q97" s="6">
        <f t="shared" si="8"/>
        <v>0</v>
      </c>
      <c r="R97" s="6">
        <f t="shared" si="9"/>
        <v>0</v>
      </c>
    </row>
    <row r="98" spans="1:18" x14ac:dyDescent="0.4">
      <c r="A98" s="6">
        <f>LEN('Order Sheet'!A98)</f>
        <v>14</v>
      </c>
      <c r="B98" s="6">
        <f>LEN('Order Sheet'!B98)</f>
        <v>2</v>
      </c>
      <c r="C98" s="6">
        <f>LEN('Order Sheet'!C98)</f>
        <v>15</v>
      </c>
      <c r="G98" s="6">
        <f>LEN('Order Sheet'!G98)</f>
        <v>0</v>
      </c>
      <c r="H98" s="6">
        <f>LEN('Order Sheet'!H98)</f>
        <v>0</v>
      </c>
      <c r="I98" s="6">
        <f>LEN('Order Sheet'!I98)</f>
        <v>1</v>
      </c>
      <c r="J98" s="6">
        <f>LEN('Order Sheet'!J98)</f>
        <v>1</v>
      </c>
      <c r="K98" s="6">
        <f>LEN('Order Sheet'!K98)</f>
        <v>0</v>
      </c>
      <c r="M98" s="39" t="str">
        <f>ASC(LOWER('Order Sheet'!H98))</f>
        <v/>
      </c>
      <c r="N98" s="6">
        <f t="shared" si="5"/>
        <v>0</v>
      </c>
      <c r="O98" s="6">
        <f t="shared" si="6"/>
        <v>0</v>
      </c>
      <c r="P98" s="6">
        <f t="shared" si="7"/>
        <v>0</v>
      </c>
      <c r="Q98" s="6">
        <f t="shared" si="8"/>
        <v>0</v>
      </c>
      <c r="R98" s="6">
        <f t="shared" si="9"/>
        <v>0</v>
      </c>
    </row>
    <row r="99" spans="1:18" x14ac:dyDescent="0.4">
      <c r="A99" s="6">
        <f>LEN('Order Sheet'!A99)</f>
        <v>14</v>
      </c>
      <c r="B99" s="6">
        <f>LEN('Order Sheet'!B99)</f>
        <v>2</v>
      </c>
      <c r="C99" s="6">
        <f>LEN('Order Sheet'!C99)</f>
        <v>15</v>
      </c>
      <c r="G99" s="6">
        <f>LEN('Order Sheet'!G99)</f>
        <v>0</v>
      </c>
      <c r="H99" s="6">
        <f>LEN('Order Sheet'!H99)</f>
        <v>0</v>
      </c>
      <c r="I99" s="6">
        <f>LEN('Order Sheet'!I99)</f>
        <v>1</v>
      </c>
      <c r="J99" s="6">
        <f>LEN('Order Sheet'!J99)</f>
        <v>1</v>
      </c>
      <c r="K99" s="6">
        <f>LEN('Order Sheet'!K99)</f>
        <v>0</v>
      </c>
      <c r="M99" s="39" t="str">
        <f>ASC(LOWER('Order Sheet'!H99))</f>
        <v/>
      </c>
      <c r="N99" s="6">
        <f t="shared" si="5"/>
        <v>0</v>
      </c>
      <c r="O99" s="6">
        <f t="shared" si="6"/>
        <v>0</v>
      </c>
      <c r="P99" s="6">
        <f t="shared" si="7"/>
        <v>0</v>
      </c>
      <c r="Q99" s="6">
        <f t="shared" si="8"/>
        <v>0</v>
      </c>
      <c r="R99" s="6">
        <f t="shared" si="9"/>
        <v>0</v>
      </c>
    </row>
    <row r="100" spans="1:18" x14ac:dyDescent="0.4">
      <c r="A100" s="6">
        <f>LEN('Order Sheet'!A100)</f>
        <v>14</v>
      </c>
      <c r="B100" s="6">
        <f>LEN('Order Sheet'!B100)</f>
        <v>2</v>
      </c>
      <c r="C100" s="6">
        <f>LEN('Order Sheet'!C100)</f>
        <v>15</v>
      </c>
      <c r="G100" s="6">
        <f>LEN('Order Sheet'!G100)</f>
        <v>0</v>
      </c>
      <c r="H100" s="6">
        <f>LEN('Order Sheet'!H100)</f>
        <v>0</v>
      </c>
      <c r="I100" s="6">
        <f>LEN('Order Sheet'!I100)</f>
        <v>1</v>
      </c>
      <c r="J100" s="6">
        <f>LEN('Order Sheet'!J100)</f>
        <v>1</v>
      </c>
      <c r="K100" s="6">
        <f>LEN('Order Sheet'!K100)</f>
        <v>0</v>
      </c>
      <c r="M100" s="39" t="str">
        <f>ASC(LOWER('Order Sheet'!H100))</f>
        <v/>
      </c>
      <c r="N100" s="6">
        <f t="shared" si="5"/>
        <v>0</v>
      </c>
      <c r="O100" s="6">
        <f t="shared" si="6"/>
        <v>0</v>
      </c>
      <c r="P100" s="6">
        <f t="shared" si="7"/>
        <v>0</v>
      </c>
      <c r="Q100" s="6">
        <f t="shared" si="8"/>
        <v>0</v>
      </c>
      <c r="R100" s="6">
        <f t="shared" si="9"/>
        <v>0</v>
      </c>
    </row>
    <row r="101" spans="1:18" x14ac:dyDescent="0.4">
      <c r="A101" s="6">
        <f>LEN('Order Sheet'!A101)</f>
        <v>14</v>
      </c>
      <c r="B101" s="6">
        <f>LEN('Order Sheet'!B101)</f>
        <v>2</v>
      </c>
      <c r="C101" s="6">
        <f>LEN('Order Sheet'!C101)</f>
        <v>15</v>
      </c>
      <c r="G101" s="6">
        <f>LEN('Order Sheet'!G101)</f>
        <v>0</v>
      </c>
      <c r="H101" s="6">
        <f>LEN('Order Sheet'!H101)</f>
        <v>0</v>
      </c>
      <c r="I101" s="6">
        <f>LEN('Order Sheet'!I101)</f>
        <v>1</v>
      </c>
      <c r="J101" s="6">
        <f>LEN('Order Sheet'!J101)</f>
        <v>1</v>
      </c>
      <c r="K101" s="6">
        <f>LEN('Order Sheet'!K101)</f>
        <v>0</v>
      </c>
      <c r="M101" s="39" t="str">
        <f>ASC(LOWER('Order Sheet'!H101))</f>
        <v/>
      </c>
      <c r="N101" s="6">
        <f t="shared" si="5"/>
        <v>0</v>
      </c>
      <c r="O101" s="6">
        <f t="shared" si="6"/>
        <v>0</v>
      </c>
      <c r="P101" s="6">
        <f t="shared" si="7"/>
        <v>0</v>
      </c>
      <c r="Q101" s="6">
        <f t="shared" si="8"/>
        <v>0</v>
      </c>
      <c r="R101" s="6">
        <f t="shared" si="9"/>
        <v>0</v>
      </c>
    </row>
    <row r="102" spans="1:18" x14ac:dyDescent="0.4">
      <c r="A102" s="6">
        <f>LEN('Order Sheet'!A102)</f>
        <v>14</v>
      </c>
      <c r="B102" s="6">
        <f>LEN('Order Sheet'!B102)</f>
        <v>2</v>
      </c>
      <c r="C102" s="6">
        <f>LEN('Order Sheet'!C102)</f>
        <v>15</v>
      </c>
      <c r="G102" s="6">
        <f>LEN('Order Sheet'!G102)</f>
        <v>0</v>
      </c>
      <c r="H102" s="6">
        <f>LEN('Order Sheet'!H102)</f>
        <v>0</v>
      </c>
      <c r="I102" s="6">
        <f>LEN('Order Sheet'!I102)</f>
        <v>1</v>
      </c>
      <c r="J102" s="6">
        <f>LEN('Order Sheet'!J102)</f>
        <v>1</v>
      </c>
      <c r="K102" s="6">
        <f>LEN('Order Sheet'!K102)</f>
        <v>0</v>
      </c>
      <c r="M102" s="39" t="str">
        <f>ASC(LOWER('Order Sheet'!H102))</f>
        <v/>
      </c>
      <c r="N102" s="6">
        <f t="shared" si="5"/>
        <v>0</v>
      </c>
      <c r="O102" s="6">
        <f t="shared" si="6"/>
        <v>0</v>
      </c>
      <c r="P102" s="6">
        <f t="shared" si="7"/>
        <v>0</v>
      </c>
      <c r="Q102" s="6">
        <f t="shared" si="8"/>
        <v>0</v>
      </c>
      <c r="R102" s="6">
        <f t="shared" si="9"/>
        <v>0</v>
      </c>
    </row>
    <row r="106" spans="1:18" x14ac:dyDescent="0.4">
      <c r="A106" s="6" t="s">
        <v>57</v>
      </c>
      <c r="C106" s="6" t="s">
        <v>68</v>
      </c>
      <c r="I106" s="6" t="s">
        <v>48</v>
      </c>
    </row>
    <row r="107" spans="1:18" x14ac:dyDescent="0.4">
      <c r="A107" s="6" t="s">
        <v>59</v>
      </c>
      <c r="C107" s="6" t="s">
        <v>69</v>
      </c>
      <c r="I107" s="6" t="s">
        <v>47</v>
      </c>
    </row>
    <row r="108" spans="1:18" x14ac:dyDescent="0.4">
      <c r="A108" s="6" t="s">
        <v>60</v>
      </c>
    </row>
    <row r="109" spans="1:18" x14ac:dyDescent="0.4">
      <c r="A109" s="6" t="s">
        <v>61</v>
      </c>
    </row>
    <row r="110" spans="1:18" x14ac:dyDescent="0.4">
      <c r="A110" s="6" t="s">
        <v>58</v>
      </c>
    </row>
  </sheetData>
  <sheetProtection algorithmName="SHA-512" hashValue="79zOpTe1lKup79NZP4+UNER+wOIeu4shiwyLRW7yYwxMGsJfbsskV2MujWAX5jNbE9NZLrHTWpdVv73PDpvg3g==" saltValue="EkG8GFc4V5IXL3nMazNiow==" spinCount="100000" sheet="1" objects="1" scenario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お客様情報_必須</vt:lpstr>
      <vt:lpstr>Order Sheet</vt:lpstr>
      <vt:lpstr>Ref</vt:lpstr>
      <vt:lpstr>'Order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2022-12-20T00:55:01Z</dcterms:created>
  <dcterms:modified xsi:type="dcterms:W3CDTF">2023-04-24T04:06:02Z</dcterms:modified>
</cp:coreProperties>
</file>